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Bilans na sos" sheetId="1" r:id="rId1"/>
    <sheet name="BPR print" sheetId="2" r:id="rId2"/>
    <sheet name="DE print" sheetId="3" r:id="rId3"/>
    <sheet name="SPD prin" sheetId="4" r:id="rId4"/>
  </sheets>
  <definedNames/>
  <calcPr fullCalcOnLoad="1"/>
</workbook>
</file>

<file path=xl/sharedStrings.xml><?xml version="1.0" encoding="utf-8"?>
<sst xmlns="http://schemas.openxmlformats.org/spreadsheetml/2006/main" count="1137" uniqueCount="815">
  <si>
    <t>група на конта или конто</t>
  </si>
  <si>
    <t>П О З И Ц И Ј А</t>
  </si>
  <si>
    <t>ознака за АОП</t>
  </si>
  <si>
    <t>Претходна година</t>
  </si>
  <si>
    <t>(почетна состојба)</t>
  </si>
  <si>
    <t>Бруто</t>
  </si>
  <si>
    <t>Исправка на вредност</t>
  </si>
  <si>
    <t>Нето</t>
  </si>
  <si>
    <t>Т е к о в н а   г о д и н а</t>
  </si>
  <si>
    <t>И з н о с</t>
  </si>
  <si>
    <t>Ред.</t>
  </si>
  <si>
    <t>бр.</t>
  </si>
  <si>
    <t>А. ПОСТОЈАНИ СРЕДСТВА</t>
  </si>
  <si>
    <t xml:space="preserve">     А К Т И В А:</t>
  </si>
  <si>
    <t>00</t>
  </si>
  <si>
    <t>I.  НЕМАТЕРИЈАЛНИ СРЕДСТВА</t>
  </si>
  <si>
    <t xml:space="preserve">II. МАТЕРИЈАЛНИ ДОБРА И </t>
  </si>
  <si>
    <t>010, 011</t>
  </si>
  <si>
    <t>012 и 015</t>
  </si>
  <si>
    <t>III. МАТЕРИЈАЛНИ СРЕДСТВА</t>
  </si>
  <si>
    <t xml:space="preserve">    (од 115 до 121)</t>
  </si>
  <si>
    <t xml:space="preserve">    Градежни објекти</t>
  </si>
  <si>
    <t xml:space="preserve">    Станови и деловни објекти</t>
  </si>
  <si>
    <t xml:space="preserve">    Опрема</t>
  </si>
  <si>
    <t xml:space="preserve">    Повеќегодишни надаси</t>
  </si>
  <si>
    <t xml:space="preserve">    Основно стадо</t>
  </si>
  <si>
    <t xml:space="preserve">    Други нематеријални средства</t>
  </si>
  <si>
    <t xml:space="preserve">    Аванси за материјални средства</t>
  </si>
  <si>
    <t>021 и 029 д</t>
  </si>
  <si>
    <t>020 и 029 д</t>
  </si>
  <si>
    <t>022 и 029</t>
  </si>
  <si>
    <t>023 и 029 д</t>
  </si>
  <si>
    <t>024 и 029 д</t>
  </si>
  <si>
    <t>025 и 029</t>
  </si>
  <si>
    <t>026 и 029 д</t>
  </si>
  <si>
    <t>III-1. МАТЕРИЈАЛНИ СРЕДСТВА</t>
  </si>
  <si>
    <t xml:space="preserve">       ВО ПОДГОТОВКА</t>
  </si>
  <si>
    <t>(во денари)</t>
  </si>
  <si>
    <t>Назив на субјектот</t>
  </si>
  <si>
    <t>Адреса, седиште и телефон</t>
  </si>
  <si>
    <t>Единствен даночен број</t>
  </si>
  <si>
    <t>Назив на корисникот</t>
  </si>
  <si>
    <t xml:space="preserve">    (112+113+114+122+123)</t>
  </si>
  <si>
    <t>030</t>
  </si>
  <si>
    <t>БИЛАНС НА СОСТОЈБА</t>
  </si>
  <si>
    <t>IV.   ДОЛГОРОЧНИ КРЕДИТИ И ПОЗАЈМИЦИ</t>
  </si>
  <si>
    <t xml:space="preserve">       ОРОЧЕНИ СРЕДСТВА</t>
  </si>
  <si>
    <t>Б.   ПАРИЧНИ СРЕДСТВА И ПОБАРУВАЊА</t>
  </si>
  <si>
    <t xml:space="preserve">      (125+134+135+140+141+142+143+144+145+146)</t>
  </si>
  <si>
    <t>I.    ПАРИЧНИ СРЕТДСТВА</t>
  </si>
  <si>
    <t xml:space="preserve">      (од 126 до 133)</t>
  </si>
  <si>
    <t xml:space="preserve">      Сметка</t>
  </si>
  <si>
    <t xml:space="preserve">      Благајна</t>
  </si>
  <si>
    <t xml:space="preserve">      Издвоени парични средства</t>
  </si>
  <si>
    <t xml:space="preserve">      Отворени акредитиви</t>
  </si>
  <si>
    <t xml:space="preserve">      Девизна сметка</t>
  </si>
  <si>
    <t xml:space="preserve">      Девизни акредитиви</t>
  </si>
  <si>
    <t xml:space="preserve">      Девизна благајна</t>
  </si>
  <si>
    <t xml:space="preserve">      Други парични средства</t>
  </si>
  <si>
    <t>II.   ХАРТИИ ОД ВРЕДНОСТ</t>
  </si>
  <si>
    <t>III.  ПОБАРУВАЊА (од 136 до 139)</t>
  </si>
  <si>
    <t xml:space="preserve">     Побарувања од буџетот</t>
  </si>
  <si>
    <t xml:space="preserve">     Побарувања од фондот</t>
  </si>
  <si>
    <t xml:space="preserve">     Побарувања од купувачи во земјата</t>
  </si>
  <si>
    <t xml:space="preserve">     Побарувања од купувачи во странство</t>
  </si>
  <si>
    <t>IV. ПОБАРУВАЊА ЗА ДАДЕНИ АВАНСИ</t>
  </si>
  <si>
    <t xml:space="preserve">     ДЕПОЗИТИ И КАУЦИИ</t>
  </si>
  <si>
    <t>V.  КРАТКОРОЧНИ ФИНАНСИСКИ ПОБАРУВАЊА</t>
  </si>
  <si>
    <t>04</t>
  </si>
  <si>
    <t>100</t>
  </si>
  <si>
    <t>101</t>
  </si>
  <si>
    <t>102</t>
  </si>
  <si>
    <t>103</t>
  </si>
  <si>
    <t>104</t>
  </si>
  <si>
    <t>105</t>
  </si>
  <si>
    <t>106</t>
  </si>
  <si>
    <t>108</t>
  </si>
  <si>
    <t>120</t>
  </si>
  <si>
    <t>121</t>
  </si>
  <si>
    <t>123 и 129 Д</t>
  </si>
  <si>
    <t>13</t>
  </si>
  <si>
    <t>14</t>
  </si>
  <si>
    <t>122 и 129 Д</t>
  </si>
  <si>
    <t>VI.  ПОБАРУВАЊА ОД ВРАБОТЕНИТЕ</t>
  </si>
  <si>
    <t>VII. ФИНАНСИСКИ ПРЕСМЕТКОВНИ ОДНОСИ</t>
  </si>
  <si>
    <t>VIII. ПОБАРУВАЊА ОД ДРЖАВАТА И ДРУГИ</t>
  </si>
  <si>
    <t xml:space="preserve">      ИНСТИТУЦИИ</t>
  </si>
  <si>
    <t>IX.   АКТИВНИ ВРЕМЕНСКИ РАЗГРАНИЧУВАЊА</t>
  </si>
  <si>
    <t xml:space="preserve">      Други активни временски разграничувања</t>
  </si>
  <si>
    <t>В.   МАТЕРИЈАЛИ, РЕЗЕРВНИ ДЕЛОВИ</t>
  </si>
  <si>
    <t xml:space="preserve">      И СИТЕН ИНВЕНТАР</t>
  </si>
  <si>
    <t xml:space="preserve">      (од 148 до 153)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</si>
  <si>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</si>
  <si>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</si>
  <si>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</si>
  <si>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</si>
  <si>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</si>
  <si>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</si>
  <si>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>Г.   НЕПОКРИЕНИ РАСХОДИ И ДРУГИ</t>
  </si>
  <si>
    <t xml:space="preserve">      ДОЛГОРОЧНИ КРЕДИТИ И ЗАЕМИ</t>
  </si>
  <si>
    <t xml:space="preserve">      (од 155 до 157)</t>
  </si>
  <si>
    <t xml:space="preserve">      Непокриени трошоци од поранешни години</t>
  </si>
  <si>
    <t xml:space="preserve">      Непокриени трошоци од тековна година</t>
  </si>
  <si>
    <t xml:space="preserve">      Примени долгорочни кредити и заеми</t>
  </si>
  <si>
    <t xml:space="preserve">      ДРУГИ СРЕДСТВА</t>
  </si>
  <si>
    <t xml:space="preserve">      ВКУПНА АКТИВА</t>
  </si>
  <si>
    <t xml:space="preserve">      (111 + 124 + 147 + 154 + 158)</t>
  </si>
  <si>
    <t xml:space="preserve">      ВОНБИЛАНСНА АКТИВА</t>
  </si>
  <si>
    <t>990 до 994</t>
  </si>
  <si>
    <t>(6 - 7)</t>
  </si>
  <si>
    <t>Износ на денот на билансирање</t>
  </si>
  <si>
    <t>15</t>
  </si>
  <si>
    <t>16</t>
  </si>
  <si>
    <t>17</t>
  </si>
  <si>
    <t>190 до 197</t>
  </si>
  <si>
    <t>198</t>
  </si>
  <si>
    <t>31</t>
  </si>
  <si>
    <t>32</t>
  </si>
  <si>
    <t>36</t>
  </si>
  <si>
    <t>60</t>
  </si>
  <si>
    <t>63</t>
  </si>
  <si>
    <t>65, 66 и 67</t>
  </si>
  <si>
    <t>090</t>
  </si>
  <si>
    <t>092</t>
  </si>
  <si>
    <t>095</t>
  </si>
  <si>
    <t>08</t>
  </si>
  <si>
    <t xml:space="preserve">      П А С И В А:</t>
  </si>
  <si>
    <t>I.    ИЗВОРИ НА ДЕЛОВНИ СРЕДСТВА</t>
  </si>
  <si>
    <t xml:space="preserve">      (162+163)</t>
  </si>
  <si>
    <t>900</t>
  </si>
  <si>
    <t xml:space="preserve">      Државен - јавен капитал</t>
  </si>
  <si>
    <t>901</t>
  </si>
  <si>
    <t xml:space="preserve">      Останат капитал (залиха на материјали,</t>
  </si>
  <si>
    <t xml:space="preserve">      резервни делови, ситен инвентар и</t>
  </si>
  <si>
    <t xml:space="preserve">      хартии од вредност)</t>
  </si>
  <si>
    <t>II.   РЕВАЛОРИЗАЦИОНА РЕЗЕРВА</t>
  </si>
  <si>
    <t>III.  ДОЛГОРОЧНИ ОБВРСКИ</t>
  </si>
  <si>
    <t xml:space="preserve">     (од 166 до 172)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</si>
  <si>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</si>
  <si>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</si>
  <si>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</si>
  <si>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</si>
  <si>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</si>
  <si>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</t>
  </si>
  <si>
    <t xml:space="preserve">      и кауции</t>
  </si>
  <si>
    <t xml:space="preserve">      Други долгорочни обврски</t>
  </si>
  <si>
    <t>IV.  ТЕКОВНИ ОБВРСКИ</t>
  </si>
  <si>
    <t xml:space="preserve">      (174+175+180+181+189+195+196+197+198)</t>
  </si>
  <si>
    <t>а)   Краткорочни обврски по основ на хартии</t>
  </si>
  <si>
    <t xml:space="preserve">      од вредност</t>
  </si>
  <si>
    <t>б)   Краткорочни обврски спрема добавувачи</t>
  </si>
  <si>
    <t xml:space="preserve">      (од 176 до 179)</t>
  </si>
  <si>
    <t xml:space="preserve">      Обврски спрема добавувачи во земјата</t>
  </si>
  <si>
    <t xml:space="preserve">      Обврски спрема добавувачи во странство</t>
  </si>
  <si>
    <t>(тековна состојба)</t>
  </si>
  <si>
    <t>91</t>
  </si>
  <si>
    <t>920</t>
  </si>
  <si>
    <t>922</t>
  </si>
  <si>
    <t>923</t>
  </si>
  <si>
    <t>924</t>
  </si>
  <si>
    <t>925</t>
  </si>
  <si>
    <t>927</t>
  </si>
  <si>
    <t>928</t>
  </si>
  <si>
    <t>21</t>
  </si>
  <si>
    <t>220</t>
  </si>
  <si>
    <t>221</t>
  </si>
  <si>
    <t xml:space="preserve">      Обврски спрема добавувачи за нефактурирани</t>
  </si>
  <si>
    <t xml:space="preserve">      стоки, материјали и услуги</t>
  </si>
  <si>
    <t xml:space="preserve">      Обврски спрема добавувачи - граѓани</t>
  </si>
  <si>
    <t>в)   Примени аванси, депозити и кауции</t>
  </si>
  <si>
    <t>г)   Краткорочни финансиски обврски</t>
  </si>
  <si>
    <t xml:space="preserve">     (од 182 до 188)</t>
  </si>
  <si>
    <t xml:space="preserve">      Обврски од заедничко работење со собјектите</t>
  </si>
  <si>
    <t xml:space="preserve">      Обврски за кредити во земјата</t>
  </si>
  <si>
    <t xml:space="preserve">      Обврски за кредити во странство</t>
  </si>
  <si>
    <t xml:space="preserve">      Обврски за вложени средства во земјата</t>
  </si>
  <si>
    <t xml:space="preserve">      Други краткорочни финансиски обврски</t>
  </si>
  <si>
    <t xml:space="preserve">      Обврски спрема работниците</t>
  </si>
  <si>
    <t xml:space="preserve">      Обврски по запирања од работниците</t>
  </si>
  <si>
    <t>д)   Обврски спрема државата и други институции</t>
  </si>
  <si>
    <t xml:space="preserve">     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</si>
  <si>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</si>
  <si>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</si>
  <si>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</si>
  <si>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</t>
  </si>
  <si>
    <t xml:space="preserve">      договор за дело и авторско дело</t>
  </si>
  <si>
    <t xml:space="preserve">      Обврски за други даноци и придонеси</t>
  </si>
  <si>
    <t xml:space="preserve">      други обврски спрема вработените</t>
  </si>
  <si>
    <t>ж)   Краткорочни обврски за плати и</t>
  </si>
  <si>
    <t>е)   Обврски за даноци и придонеси од добивката</t>
  </si>
  <si>
    <t>ѓ)   Финансиски и пресметковни односи</t>
  </si>
  <si>
    <t>з)   Пасивни временски разграничувања</t>
  </si>
  <si>
    <t>IV.  ИЗВОРИ НА ДРУГИ СРЕДСТВА</t>
  </si>
  <si>
    <t xml:space="preserve">      ВКУПНА ПАСИВА</t>
  </si>
  <si>
    <t xml:space="preserve">      (161 + 164 + 165 + 173 + 199)</t>
  </si>
  <si>
    <t xml:space="preserve">      ВОНБИЛАНСНА ПАСИВА</t>
  </si>
  <si>
    <t>Во  Скопје</t>
  </si>
  <si>
    <t xml:space="preserve">На ден </t>
  </si>
  <si>
    <t>Лице одговорно за составување</t>
  </si>
  <si>
    <t>на билансот</t>
  </si>
  <si>
    <t>М.П.</t>
  </si>
  <si>
    <t xml:space="preserve">      ____________________________</t>
  </si>
  <si>
    <t xml:space="preserve">             ______________________</t>
  </si>
  <si>
    <t xml:space="preserve">     Раководител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</si>
  <si>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</si>
  <si>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</si>
  <si>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</si>
  <si>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</si>
  <si>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</si>
  <si>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</si>
  <si>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</si>
  <si>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</si>
  <si>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</si>
  <si>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износ</t>
  </si>
  <si>
    <t>Претодна година</t>
  </si>
  <si>
    <t>Тековна година</t>
  </si>
  <si>
    <t>Група на</t>
  </si>
  <si>
    <t>број</t>
  </si>
  <si>
    <t>Едиснтвен даночен број</t>
  </si>
  <si>
    <t>(корисници на средства на Буџетот)</t>
  </si>
  <si>
    <t>- Биланс н приходите и расходите</t>
  </si>
  <si>
    <t>ПРИХОДИ И РАСХОДИ во текот на годината -</t>
  </si>
  <si>
    <t>Ознака  за АОП</t>
  </si>
  <si>
    <t xml:space="preserve">     РАСХОДИ:</t>
  </si>
  <si>
    <t xml:space="preserve">  I. ТЕКОВНИ РАСХОДИ</t>
  </si>
  <si>
    <t xml:space="preserve">  а) ПЛАТИ И НАДОМЕСТОЦИ</t>
  </si>
  <si>
    <t xml:space="preserve">     (од 003 до 006)</t>
  </si>
  <si>
    <t xml:space="preserve">     Плати и додатоци</t>
  </si>
  <si>
    <t xml:space="preserve">     Придонеси за социјално осигурување</t>
  </si>
  <si>
    <t xml:space="preserve">     Останати придонеси од плати</t>
  </si>
  <si>
    <t xml:space="preserve">     Надоместоци</t>
  </si>
  <si>
    <t xml:space="preserve">  б) РЕЗЕРВИ И НЕДЕФИНИРАНИ</t>
  </si>
  <si>
    <t xml:space="preserve">      РАСХОДИ (од 008 до 011)</t>
  </si>
  <si>
    <t xml:space="preserve">     Финансирање на нови програми</t>
  </si>
  <si>
    <t xml:space="preserve">     и потпрограми</t>
  </si>
  <si>
    <t xml:space="preserve">     Постојана резерва</t>
  </si>
  <si>
    <t xml:space="preserve">     (непредвидливи расходи)</t>
  </si>
  <si>
    <t xml:space="preserve">     Тековни резерви</t>
  </si>
  <si>
    <t xml:space="preserve">     (разновидни расходи)</t>
  </si>
  <si>
    <t xml:space="preserve">     Резерви за капитални расходи</t>
  </si>
  <si>
    <t xml:space="preserve">  в) СТОКИ И УСЛУГИ (од 013 до 019)</t>
  </si>
  <si>
    <t xml:space="preserve">     Патни и дневни расходи</t>
  </si>
  <si>
    <t xml:space="preserve">     Комунални услуги,греење, комуникација</t>
  </si>
  <si>
    <t xml:space="preserve">     и транспорт</t>
  </si>
  <si>
    <t xml:space="preserve">     Материјали и ситен инвентар</t>
  </si>
  <si>
    <t xml:space="preserve">     Поправки и тековно одржување</t>
  </si>
  <si>
    <t xml:space="preserve">     Договорни услуги</t>
  </si>
  <si>
    <t xml:space="preserve">     Други тековни расходи</t>
  </si>
  <si>
    <t xml:space="preserve">     Привремени вработувања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</si>
  <si>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</si>
  <si>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</si>
  <si>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</si>
  <si>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</si>
  <si>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</si>
  <si>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</si>
  <si>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</si>
  <si>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</si>
  <si>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</si>
  <si>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</si>
  <si>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</si>
  <si>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 xml:space="preserve">  г) ТЕКОВНИ ТРАНСФЕРИ ДО</t>
  </si>
  <si>
    <t xml:space="preserve">     ВОНБУЏЕТСКИ ФОНДОВИ</t>
  </si>
  <si>
    <t xml:space="preserve">     (од 021 до 023)</t>
  </si>
  <si>
    <t xml:space="preserve">     Трансфери до Фондот на ПИОМ</t>
  </si>
  <si>
    <t xml:space="preserve">     Трансфери до Агенц. за вработување</t>
  </si>
  <si>
    <t xml:space="preserve">     Трансфери до Фондот за здравствено</t>
  </si>
  <si>
    <t xml:space="preserve">     осигурување</t>
  </si>
  <si>
    <t xml:space="preserve">  д) ТЕКОВНИ ТРАНСФЕРИ ДО ЕЛС</t>
  </si>
  <si>
    <t xml:space="preserve">     (од 025 до 028)</t>
  </si>
  <si>
    <t xml:space="preserve">     Дотации од ДДВ</t>
  </si>
  <si>
    <t xml:space="preserve">     Наменски дотации</t>
  </si>
  <si>
    <t xml:space="preserve">     Блок дотации</t>
  </si>
  <si>
    <t xml:space="preserve">     Дотации за делегирани одделни</t>
  </si>
  <si>
    <t xml:space="preserve">     надлежности</t>
  </si>
  <si>
    <t xml:space="preserve">  ѓ) КАМАТНИ ПЛАЌАЊА</t>
  </si>
  <si>
    <t xml:space="preserve">     (од 034 до 038)</t>
  </si>
  <si>
    <t xml:space="preserve">     Субвенции за јавни претпријатија</t>
  </si>
  <si>
    <t xml:space="preserve">     Субвенции за приватни претпријатија</t>
  </si>
  <si>
    <t xml:space="preserve">     Трансфери до невладини организации</t>
  </si>
  <si>
    <t xml:space="preserve">     Разни трансфери</t>
  </si>
  <si>
    <t xml:space="preserve">     Исплати по извршни исправи</t>
  </si>
  <si>
    <t xml:space="preserve">  ж) СОЦИЈАЛНИ БЕНЕФИЦИИ</t>
  </si>
  <si>
    <t xml:space="preserve">     Социјални надоместоци</t>
  </si>
  <si>
    <t xml:space="preserve">     Плаќања на бенефиции</t>
  </si>
  <si>
    <t xml:space="preserve">     од Фондот на ПИО</t>
  </si>
  <si>
    <t xml:space="preserve">     Плаќања на надоместоци од</t>
  </si>
  <si>
    <t xml:space="preserve">     Агенцијата за вработување</t>
  </si>
  <si>
    <t xml:space="preserve">     Плаќање на надоместоци од Фондот</t>
  </si>
  <si>
    <t xml:space="preserve">     за здравствено осигурување</t>
  </si>
  <si>
    <t xml:space="preserve">  II. КАПИТАЛНИ РАСХОДИ</t>
  </si>
  <si>
    <t xml:space="preserve">     (од 045 до 054)</t>
  </si>
  <si>
    <t xml:space="preserve">     Купување на опрема и машини</t>
  </si>
  <si>
    <t xml:space="preserve">     Купување на мебел</t>
  </si>
  <si>
    <t xml:space="preserve">     Стратешки стоки и други резерви</t>
  </si>
  <si>
    <t xml:space="preserve">     Вложувања во нефинансиски средства</t>
  </si>
  <si>
    <t xml:space="preserve">     Купување на возила</t>
  </si>
  <si>
    <t xml:space="preserve">     Капитални трансфери до</t>
  </si>
  <si>
    <t xml:space="preserve">     вонбуџетски фондови</t>
  </si>
  <si>
    <t xml:space="preserve">     Капитални дотации до ЕЛС</t>
  </si>
  <si>
    <t xml:space="preserve">     Капитални субвенции за претпријатија</t>
  </si>
  <si>
    <t xml:space="preserve">     и невладини организации</t>
  </si>
  <si>
    <t xml:space="preserve">     (од 040 до 043)</t>
  </si>
  <si>
    <t xml:space="preserve">     Каматни плаќања кон нерезидентни</t>
  </si>
  <si>
    <t xml:space="preserve">     кредитори</t>
  </si>
  <si>
    <t xml:space="preserve">     Каматни плаќања дон домашни</t>
  </si>
  <si>
    <t xml:space="preserve">     Каматни плаќања кон други</t>
  </si>
  <si>
    <t xml:space="preserve">     нивоа на власт</t>
  </si>
  <si>
    <t xml:space="preserve">  е) СУБВЕНЦИИ И ТРАНСФЕРИ</t>
  </si>
  <si>
    <t xml:space="preserve">     Градежни објекти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</si>
  <si>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</si>
  <si>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</si>
  <si>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</si>
  <si>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</si>
  <si>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</si>
  <si>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</si>
  <si>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</si>
  <si>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</si>
  <si>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</si>
  <si>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</si>
  <si>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</si>
  <si>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</si>
  <si>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</si>
  <si>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</si>
  <si>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</si>
  <si>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</si>
  <si>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</si>
  <si>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</si>
  <si>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</si>
  <si>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</si>
  <si>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</si>
  <si>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</si>
  <si>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</si>
  <si>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</si>
  <si>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</si>
  <si>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</si>
  <si>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</si>
  <si>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</si>
  <si>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</si>
  <si>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</si>
  <si>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</si>
  <si>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</si>
  <si>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</si>
  <si>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</si>
  <si>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 xml:space="preserve">  III. ОТПЛАТА НА ГЛАВНИНА</t>
  </si>
  <si>
    <t xml:space="preserve">     (од 056 до 058)</t>
  </si>
  <si>
    <t xml:space="preserve">     Отплата на галвнина до нерезидентни</t>
  </si>
  <si>
    <t xml:space="preserve">     институции</t>
  </si>
  <si>
    <t xml:space="preserve">     Отплата на главнина кон домашни</t>
  </si>
  <si>
    <t xml:space="preserve">     Отплата на главнина до други нивоа</t>
  </si>
  <si>
    <t xml:space="preserve">     на власт</t>
  </si>
  <si>
    <t xml:space="preserve">     А. ВКУПНО РАСХОДИ</t>
  </si>
  <si>
    <t xml:space="preserve">     (001+044+055)</t>
  </si>
  <si>
    <t xml:space="preserve">         ДОБИВКА ПРЕД ОДАНОЧУВАЊЕ</t>
  </si>
  <si>
    <t xml:space="preserve">         (103-059)</t>
  </si>
  <si>
    <t xml:space="preserve">     В. ДАНОЦИ, ПРИДОНЕСИ И ДРУГИ</t>
  </si>
  <si>
    <t xml:space="preserve">         ДАВАЧКИ ОД ВИШОКОТ НА</t>
  </si>
  <si>
    <t xml:space="preserve">         ПРИХОДИТЕ - ДОБИВКА ПРЕД</t>
  </si>
  <si>
    <t xml:space="preserve">         ОДАНОЧУВАЊЕ</t>
  </si>
  <si>
    <t xml:space="preserve">     Г. НЕТО ВИШОК НА ПРИХОДИ -</t>
  </si>
  <si>
    <t xml:space="preserve">     Б. ОСТВАРЕН ВИШОК НА ПРИХОДИ -</t>
  </si>
  <si>
    <t xml:space="preserve">         ДОБИВКА ПО ОДАНОЧУВАЊЕ</t>
  </si>
  <si>
    <t xml:space="preserve">         (060-061)</t>
  </si>
  <si>
    <t xml:space="preserve">     Д. РАСПОРЕДУВАЊЕ НА НЕТО ВИШО-</t>
  </si>
  <si>
    <t xml:space="preserve">         КОТ НА ПРИХОДИТЕ - ДОБИВКАТА</t>
  </si>
  <si>
    <t xml:space="preserve">         (од 064 до 066)</t>
  </si>
  <si>
    <t xml:space="preserve">     За покривање на загубата</t>
  </si>
  <si>
    <t xml:space="preserve">     За поврат во буџетот односно фондот</t>
  </si>
  <si>
    <t xml:space="preserve">     Ѓ. ВКУПНО</t>
  </si>
  <si>
    <t xml:space="preserve">         (059+060) = 105</t>
  </si>
  <si>
    <t xml:space="preserve">         ако 061 &gt; 060</t>
  </si>
  <si>
    <t xml:space="preserve">         тогаш (059+061) = 105</t>
  </si>
  <si>
    <t xml:space="preserve">     ПРИХОДИ</t>
  </si>
  <si>
    <t xml:space="preserve">     I. ДАНОЧНИ ПРИХОДИ</t>
  </si>
  <si>
    <t xml:space="preserve">        (од 069 до 076)</t>
  </si>
  <si>
    <t xml:space="preserve">     Данок на доход, од добивка</t>
  </si>
  <si>
    <t xml:space="preserve">     и од капитални добивки</t>
  </si>
  <si>
    <t xml:space="preserve">     Даноци на имот</t>
  </si>
  <si>
    <t xml:space="preserve">     Домашни даноци на стоки и услуги</t>
  </si>
  <si>
    <t xml:space="preserve">     Данок од меѓународна трговија и </t>
  </si>
  <si>
    <t xml:space="preserve">     трансакции (царини и давачки)</t>
  </si>
  <si>
    <t xml:space="preserve">     Еднократни посебни такси</t>
  </si>
  <si>
    <t xml:space="preserve">     Даноци на специфични услуги</t>
  </si>
  <si>
    <t xml:space="preserve">     Такси за користење или дозволи</t>
  </si>
  <si>
    <t xml:space="preserve">     за вршење на дејност</t>
  </si>
  <si>
    <t xml:space="preserve">     II. НЕДАНОЧНИ ПРИХОДИ</t>
  </si>
  <si>
    <t xml:space="preserve">     Претприемачки приход и приход од имот</t>
  </si>
  <si>
    <t xml:space="preserve">     Глоби, судски и административни такси</t>
  </si>
  <si>
    <t xml:space="preserve">     Такси и надоместоци</t>
  </si>
  <si>
    <t xml:space="preserve">     Други владини услуги</t>
  </si>
  <si>
    <t xml:space="preserve">     Други неданочни приходи</t>
  </si>
  <si>
    <t xml:space="preserve">     (од 078 до 082)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</si>
  <si>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</si>
  <si>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</si>
  <si>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</si>
  <si>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</si>
  <si>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</si>
  <si>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</si>
  <si>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</si>
  <si>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</si>
  <si>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</si>
  <si>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</si>
  <si>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</si>
  <si>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</si>
  <si>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</si>
  <si>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</si>
  <si>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</si>
  <si>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</si>
  <si>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</si>
  <si>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</si>
  <si>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</si>
  <si>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</si>
  <si>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</si>
  <si>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</si>
  <si>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</si>
  <si>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</si>
  <si>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</si>
  <si>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</si>
  <si>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</si>
  <si>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</si>
  <si>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</si>
  <si>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сметки или сметка</t>
  </si>
  <si>
    <t xml:space="preserve">   III. КАПИТАЛНИ ПРИХОДИ</t>
  </si>
  <si>
    <t xml:space="preserve">       (од 084 до 087)</t>
  </si>
  <si>
    <t xml:space="preserve">   Продажба на капитални средства</t>
  </si>
  <si>
    <t xml:space="preserve">   Продажба на стоки</t>
  </si>
  <si>
    <t xml:space="preserve">   Продажба на земјиште и</t>
  </si>
  <si>
    <t xml:space="preserve">   нематеријални вложувања</t>
  </si>
  <si>
    <t xml:space="preserve">   Приходи од дивиденди</t>
  </si>
  <si>
    <t xml:space="preserve">   IV. ТРАНСФЕРИ И ДОНАЦИИ</t>
  </si>
  <si>
    <t xml:space="preserve">       (од 089 ДО 092)</t>
  </si>
  <si>
    <t xml:space="preserve">   Трансфери од други нивоа на власт</t>
  </si>
  <si>
    <t xml:space="preserve">   Дотации од странство</t>
  </si>
  <si>
    <t xml:space="preserve">   Капитални донации</t>
  </si>
  <si>
    <t xml:space="preserve">   Тековни донации</t>
  </si>
  <si>
    <t xml:space="preserve">   V. ДОМАШНО ЗАДОЛЖУВАЊЕ</t>
  </si>
  <si>
    <t xml:space="preserve">       (од 094 до 096)</t>
  </si>
  <si>
    <t xml:space="preserve">   Краткорочни позајмици од земјата</t>
  </si>
  <si>
    <t xml:space="preserve">   Долгорочни обврзници</t>
  </si>
  <si>
    <t xml:space="preserve">   Друго домашно задолжување</t>
  </si>
  <si>
    <t xml:space="preserve">   VI. ЗАДОЛЖУВАЊЕ ВО СТРАНСТВО</t>
  </si>
  <si>
    <t xml:space="preserve">        (од 098 до 100)</t>
  </si>
  <si>
    <t xml:space="preserve">   Меѓународни развојни агенции</t>
  </si>
  <si>
    <t xml:space="preserve">   Странски влади</t>
  </si>
  <si>
    <t xml:space="preserve">   Други задолжувања во странство</t>
  </si>
  <si>
    <t xml:space="preserve">   VII. ПРОДАЖБА НА ХАРТИИ ОД</t>
  </si>
  <si>
    <t xml:space="preserve">         ВРЕДНОСТ</t>
  </si>
  <si>
    <t xml:space="preserve">   Продажба на хартии од вредност</t>
  </si>
  <si>
    <t xml:space="preserve">   VIII. ПРИХОДИ ОД ОТПЛАТА НА ЗАЕМИ</t>
  </si>
  <si>
    <t xml:space="preserve">   Приходи од наплатени дадени заеми</t>
  </si>
  <si>
    <t xml:space="preserve">   А. ВКУПНО ПРИХОДИ</t>
  </si>
  <si>
    <t xml:space="preserve">   (068+077+083+088+093+097+101+102)</t>
  </si>
  <si>
    <t xml:space="preserve">   Б. НЕПОКРИЕНИ РАСХОДИ</t>
  </si>
  <si>
    <t xml:space="preserve">       (059+061-103)</t>
  </si>
  <si>
    <t xml:space="preserve">   В. ВКУПНО</t>
  </si>
  <si>
    <t xml:space="preserve">       (103+104=067)</t>
  </si>
  <si>
    <t xml:space="preserve">   Г. ПОСЕБНИ ПОДАТОЦИ</t>
  </si>
  <si>
    <t xml:space="preserve">   Просечен број на вработени врз</t>
  </si>
  <si>
    <t xml:space="preserve">   основа на часовите на работа во</t>
  </si>
  <si>
    <t xml:space="preserve">   пресметковниот период (цел број)</t>
  </si>
  <si>
    <t>084</t>
  </si>
  <si>
    <t>085</t>
  </si>
  <si>
    <t>086</t>
  </si>
  <si>
    <t>087</t>
  </si>
  <si>
    <t>088</t>
  </si>
  <si>
    <t>089</t>
  </si>
  <si>
    <t>091</t>
  </si>
  <si>
    <t>093</t>
  </si>
  <si>
    <t>094</t>
  </si>
  <si>
    <t>096</t>
  </si>
  <si>
    <t>097</t>
  </si>
  <si>
    <t>098</t>
  </si>
  <si>
    <t>099</t>
  </si>
  <si>
    <t>____________________________</t>
  </si>
  <si>
    <t xml:space="preserve">          ______________________</t>
  </si>
  <si>
    <t xml:space="preserve">              М.П.</t>
  </si>
  <si>
    <t>П О С Е Б Н И   П О Д А Т О Ц И</t>
  </si>
  <si>
    <t>Набавна вредност на основачки издатоци</t>
  </si>
  <si>
    <t>Сегашна вредност на основачки издатоци</t>
  </si>
  <si>
    <t>Набавна вредност на издатоци за</t>
  </si>
  <si>
    <t>истражување и развој</t>
  </si>
  <si>
    <t>(ревалоризација)</t>
  </si>
  <si>
    <t>Акумулирана амортизација</t>
  </si>
  <si>
    <t>за истражување и развој</t>
  </si>
  <si>
    <t>(исправка на вредноста) на издатоци</t>
  </si>
  <si>
    <t>Набавна вредност на патенти, лиценци,</t>
  </si>
  <si>
    <t>концесии и други права</t>
  </si>
  <si>
    <t>лиценци, концесии и други права</t>
  </si>
  <si>
    <t>(исправка на вредноста) на патенти,</t>
  </si>
  <si>
    <t>Сегашна вредност на патенти, лиценци,</t>
  </si>
  <si>
    <t xml:space="preserve">Набавна вредност на други </t>
  </si>
  <si>
    <t>нематеријални права</t>
  </si>
  <si>
    <t>Вредносно усогласување на други</t>
  </si>
  <si>
    <t>(исправка на вредност) на други</t>
  </si>
  <si>
    <t>Сегашна вредност на други</t>
  </si>
  <si>
    <t xml:space="preserve">Б. МАТЕРИЈАЛНИ ДОБРА И </t>
  </si>
  <si>
    <t>основачки издатоци</t>
  </si>
  <si>
    <t>исправка навредност) на</t>
  </si>
  <si>
    <t>008 д</t>
  </si>
  <si>
    <t>009д</t>
  </si>
  <si>
    <t>издатоци</t>
  </si>
  <si>
    <t>Група на сметки</t>
  </si>
  <si>
    <t>сметка</t>
  </si>
  <si>
    <t>008д</t>
  </si>
  <si>
    <t>Земјиште</t>
  </si>
  <si>
    <t>Шуми</t>
  </si>
  <si>
    <t>В. МАТЕРИЈАЛНИ СРЕДСТВА:</t>
  </si>
  <si>
    <t>Набавна вредност на други</t>
  </si>
  <si>
    <t>материјални средства</t>
  </si>
  <si>
    <t>други материјални средства</t>
  </si>
  <si>
    <t>(исправка на вредноста) на други</t>
  </si>
  <si>
    <t>Г. КРАТКОРОЧНИ ОБВРСКИ ЗА</t>
  </si>
  <si>
    <t>ПЛАТИ И ДРУГИ ОБВРСКИ</t>
  </si>
  <si>
    <t>СПРЕМА ВРАБОТЕНИТЕ:</t>
  </si>
  <si>
    <t>Обврски за плати и надомести на плати</t>
  </si>
  <si>
    <t>Обврски за нето плати</t>
  </si>
  <si>
    <t>Даноци од плати и надомести</t>
  </si>
  <si>
    <t>Придонеси од плати и надомести од плати</t>
  </si>
  <si>
    <t>Д. РАСХОДИ:</t>
  </si>
  <si>
    <t>I. Комунални услуги, греење,</t>
  </si>
  <si>
    <t>комуникација и транспорт</t>
  </si>
  <si>
    <t>Електрична енергија</t>
  </si>
  <si>
    <t>(&lt; или = на АОП од 014 од БПР)</t>
  </si>
  <si>
    <t>Водовод и канализација</t>
  </si>
  <si>
    <t xml:space="preserve">Пошта, телефон, телефакс и </t>
  </si>
  <si>
    <t>други трошоци за комуникација</t>
  </si>
  <si>
    <t>Горива и масла</t>
  </si>
  <si>
    <t>Униформи</t>
  </si>
  <si>
    <t>(&lt; или = на АОП од 015 од БПР)</t>
  </si>
  <si>
    <t>Обувки</t>
  </si>
  <si>
    <t>Прехрамбени продукти и пијалоци</t>
  </si>
  <si>
    <t>Лекови</t>
  </si>
  <si>
    <t>II. Материјали и ситен инвентар</t>
  </si>
  <si>
    <t>III. Договорни услуги</t>
  </si>
  <si>
    <t>Провизија за платен промет и</t>
  </si>
  <si>
    <t>банкарска провизија</t>
  </si>
  <si>
    <t>(&lt; или = на АОП од 017 од БПР)</t>
  </si>
  <si>
    <t>Консултантски услуги</t>
  </si>
  <si>
    <t>(издатоци за авторски хонорари)</t>
  </si>
  <si>
    <t>Осигурување на недвижности и права</t>
  </si>
  <si>
    <t>Плаќања за здравствени организации</t>
  </si>
  <si>
    <t>од Министерството за здравство</t>
  </si>
  <si>
    <t>Здравствени услуги во странство</t>
  </si>
  <si>
    <t>IV. Други тековни расходи</t>
  </si>
  <si>
    <t>(&lt; или = на АОП од 018 од БПР)</t>
  </si>
  <si>
    <t>281</t>
  </si>
  <si>
    <t>282</t>
  </si>
  <si>
    <t>284</t>
  </si>
  <si>
    <t>285</t>
  </si>
  <si>
    <t xml:space="preserve">     (002+007+012+020+024+029+033+039)</t>
  </si>
  <si>
    <t xml:space="preserve">     Дрги градежни објекти</t>
  </si>
  <si>
    <t xml:space="preserve">     (од 030 до 032)</t>
  </si>
  <si>
    <t xml:space="preserve">       ДАДЕНИ ВО ЗЕМЈАТА И СТРАНСТВО И</t>
  </si>
  <si>
    <t>995 до 999</t>
  </si>
  <si>
    <t>028д</t>
  </si>
  <si>
    <t>029д</t>
  </si>
  <si>
    <t>Надоместоци на нето плати</t>
  </si>
  <si>
    <t>280</t>
  </si>
  <si>
    <t>421д</t>
  </si>
  <si>
    <t>423д</t>
  </si>
  <si>
    <t>425д</t>
  </si>
  <si>
    <t>426д</t>
  </si>
  <si>
    <t>V. Разни трансфери</t>
  </si>
  <si>
    <t>Државни награди и одлукувања</t>
  </si>
  <si>
    <t>(&lt; или = на АОП 037 од БПР)</t>
  </si>
  <si>
    <t>Трансфери при пензионирање</t>
  </si>
  <si>
    <t>Еднократна парична помош и помош</t>
  </si>
  <si>
    <t>во натура</t>
  </si>
  <si>
    <t>(&lt; или = на АОП 040 од БПР)</t>
  </si>
  <si>
    <t>Детски додаток</t>
  </si>
  <si>
    <t>Помош за здравствена заштита на</t>
  </si>
  <si>
    <t>растенија и животни</t>
  </si>
  <si>
    <t>социјални лица</t>
  </si>
  <si>
    <t xml:space="preserve">Исхрана на бездомници и други </t>
  </si>
  <si>
    <t>464д</t>
  </si>
  <si>
    <t>471д</t>
  </si>
  <si>
    <t>Други оперативни расходи</t>
  </si>
  <si>
    <t>Ѓ. ПРИХОДИ</t>
  </si>
  <si>
    <t>I. Такси и надоместоци</t>
  </si>
  <si>
    <t>Закупнини</t>
  </si>
  <si>
    <t>(&lt; или = на АОП 079 од БПР)</t>
  </si>
  <si>
    <t>II. Трансфери од други нивоа на власт</t>
  </si>
  <si>
    <t>Трансфери од Буџетот на Република</t>
  </si>
  <si>
    <t>Македонија</t>
  </si>
  <si>
    <t>Трансфери од буџетите на фондовите</t>
  </si>
  <si>
    <t>Блок дотации на општини по одделни</t>
  </si>
  <si>
    <t>намени</t>
  </si>
  <si>
    <t>Просечен број на вработени врз</t>
  </si>
  <si>
    <t>основа на состојбата на крајот на</t>
  </si>
  <si>
    <t>месецот</t>
  </si>
  <si>
    <t>741д</t>
  </si>
  <si>
    <t>723д</t>
  </si>
  <si>
    <t>М.П. на ЦРМ и дата на приемот</t>
  </si>
  <si>
    <t>Контролата ја извршиле</t>
  </si>
  <si>
    <t xml:space="preserve">     За пренос во наредна година</t>
  </si>
  <si>
    <t>СТРУКТУРА НА ПРИХОДИ ПО ДЕЈНОСТИ</t>
  </si>
  <si>
    <t>Назив</t>
  </si>
  <si>
    <t>Остварени</t>
  </si>
  <si>
    <t>приходи</t>
  </si>
  <si>
    <t>НКД</t>
  </si>
  <si>
    <t>(национална класификација на дејности)</t>
  </si>
  <si>
    <t>1.</t>
  </si>
  <si>
    <t>2.</t>
  </si>
  <si>
    <t>3.</t>
  </si>
  <si>
    <t>4.</t>
  </si>
  <si>
    <t>5.</t>
  </si>
  <si>
    <t>6.</t>
  </si>
  <si>
    <t>7.</t>
  </si>
  <si>
    <t xml:space="preserve">   _________________________</t>
  </si>
  <si>
    <t>Вредносно усогласување (ревалоризација)</t>
  </si>
  <si>
    <t>на основачки издатоци</t>
  </si>
  <si>
    <t>&lt; или =  на АОП 112 од БС</t>
  </si>
  <si>
    <t>Плата и надоместоци на плата</t>
  </si>
  <si>
    <t>на вработените кои директно</t>
  </si>
  <si>
    <t>работат на истражување и развој</t>
  </si>
  <si>
    <t>5.1</t>
  </si>
  <si>
    <t>5.2</t>
  </si>
  <si>
    <t>користени или потрошени при</t>
  </si>
  <si>
    <t>истражувања и развој</t>
  </si>
  <si>
    <t xml:space="preserve">Трошоци за материјали и услуги </t>
  </si>
  <si>
    <t>5.3</t>
  </si>
  <si>
    <t>Амортизација на недвижности,</t>
  </si>
  <si>
    <t>постројки и опрема користени</t>
  </si>
  <si>
    <t>при истражување и развој</t>
  </si>
  <si>
    <t>Амортизација на патенти и лиценци</t>
  </si>
  <si>
    <t>користени при истражувања и развој</t>
  </si>
  <si>
    <t>5.4</t>
  </si>
  <si>
    <t>6</t>
  </si>
  <si>
    <t>1)</t>
  </si>
  <si>
    <t>Трошоци за суровини и материјал, трошоци за енергија, трошоци за ситен инвентар, трошоци за амбалажа, трошоци за</t>
  </si>
  <si>
    <t>резервни делови и материјали за одржување на објектите и опремите, интелектуални услуги и други услуги кои се услов</t>
  </si>
  <si>
    <t>за истражувањето и развојот на споствени цело</t>
  </si>
  <si>
    <t xml:space="preserve">Вредносно усогласување (ревалоризација) </t>
  </si>
  <si>
    <t>на издатоци за истражување и развој</t>
  </si>
  <si>
    <t>д = дел</t>
  </si>
  <si>
    <t>7</t>
  </si>
  <si>
    <t>8</t>
  </si>
  <si>
    <t>(&lt; или = на АОП 112 од БС)</t>
  </si>
  <si>
    <t>Сегашна вредност на издатоци</t>
  </si>
  <si>
    <t>9</t>
  </si>
  <si>
    <t>002д</t>
  </si>
  <si>
    <t>10</t>
  </si>
  <si>
    <t>Вредносно усогласување</t>
  </si>
  <si>
    <t>(ревалоризација) на патенти</t>
  </si>
  <si>
    <t>лицеци, концесии и други права</t>
  </si>
  <si>
    <t>11</t>
  </si>
  <si>
    <t>12</t>
  </si>
  <si>
    <t>(&lt; или = АОП 112 од БС)</t>
  </si>
  <si>
    <t xml:space="preserve">Набавна вредност на софтвер </t>
  </si>
  <si>
    <t>со лиценца</t>
  </si>
  <si>
    <t>Вредносно усогласување (ревало-</t>
  </si>
  <si>
    <t>ризација) на софтвер со лиценца</t>
  </si>
  <si>
    <t>(исправка на вредноста)</t>
  </si>
  <si>
    <t>на софтвер со лиценца</t>
  </si>
  <si>
    <t>Сегашна вредност на софтвер со лиценца</t>
  </si>
  <si>
    <t>развиен за сопствена употреба</t>
  </si>
  <si>
    <t xml:space="preserve">Вредносно усогласување </t>
  </si>
  <si>
    <t>ревалоризација) на софтвер</t>
  </si>
  <si>
    <t>(исправка на вредноста) на софтвер</t>
  </si>
  <si>
    <t xml:space="preserve">Сегашна вредност на софтвер </t>
  </si>
  <si>
    <t>18</t>
  </si>
  <si>
    <t>19</t>
  </si>
  <si>
    <t>20</t>
  </si>
  <si>
    <t>22</t>
  </si>
  <si>
    <t>23</t>
  </si>
  <si>
    <t>24</t>
  </si>
  <si>
    <t>Набавна вредност на набавени</t>
  </si>
  <si>
    <t>бази на податоци</t>
  </si>
  <si>
    <t xml:space="preserve">(исправка на вредноста) на </t>
  </si>
  <si>
    <t>набавени бази на податоци</t>
  </si>
  <si>
    <t>Сегашна вредност на набавени</t>
  </si>
  <si>
    <t>Набавна вредност на бази на податоци</t>
  </si>
  <si>
    <t>развиени за споствена употреба</t>
  </si>
  <si>
    <t>(ревалоризација) на набавени</t>
  </si>
  <si>
    <t>на бази на податоци развиени за</t>
  </si>
  <si>
    <t>цопоствена употреба</t>
  </si>
  <si>
    <t>бази на податови развиени</t>
  </si>
  <si>
    <t>за сопствена употреба</t>
  </si>
  <si>
    <t>Сегашна вредност на бази на податоци</t>
  </si>
  <si>
    <t>развиени за сопствена употреба</t>
  </si>
  <si>
    <t>25</t>
  </si>
  <si>
    <t>26</t>
  </si>
  <si>
    <t>27</t>
  </si>
  <si>
    <t>28</t>
  </si>
  <si>
    <t>29</t>
  </si>
  <si>
    <t>30</t>
  </si>
  <si>
    <t xml:space="preserve">     ПРИРОДНИ БОГАТСТВА</t>
  </si>
  <si>
    <t>А. НЕМАТЕРИЈАЛНИ СРЕДСТВА</t>
  </si>
  <si>
    <t>33</t>
  </si>
  <si>
    <t>34</t>
  </si>
  <si>
    <t>018д</t>
  </si>
  <si>
    <t>(ревалоризација ) на земјиште</t>
  </si>
  <si>
    <t>Сегашна вредност на земјиште</t>
  </si>
  <si>
    <t>(&lt; или = АОП 113 од БС)</t>
  </si>
  <si>
    <t>(ревалоризација ) на шуми</t>
  </si>
  <si>
    <t>Сегашна вредност на шуми</t>
  </si>
  <si>
    <t>39</t>
  </si>
  <si>
    <t>38</t>
  </si>
  <si>
    <t>37</t>
  </si>
  <si>
    <t>35</t>
  </si>
  <si>
    <t>Набавна вредност на информациска</t>
  </si>
  <si>
    <t>и телекомуникалциска опрема</t>
  </si>
  <si>
    <t>(ревалоризација) на информациска</t>
  </si>
  <si>
    <t>и телекомуникациска опрема</t>
  </si>
  <si>
    <t>40</t>
  </si>
  <si>
    <t>41</t>
  </si>
  <si>
    <t>2)</t>
  </si>
  <si>
    <t>Уреди со електронска контрола какои и електронски компоненти кои претставуваат дел од овие уреди</t>
  </si>
  <si>
    <t>(радио, телевизиска и комуникациска опрема и апарати)</t>
  </si>
  <si>
    <t>022д</t>
  </si>
  <si>
    <t>(исправка на вредноста) на информациска</t>
  </si>
  <si>
    <t>Сегашна вредност на информациска</t>
  </si>
  <si>
    <t>(&lt; или = АОП 117 од БС)</t>
  </si>
  <si>
    <t xml:space="preserve">Набавна вредност на </t>
  </si>
  <si>
    <t>компјутерска опрема</t>
  </si>
  <si>
    <t xml:space="preserve">(ревалоризација) на </t>
  </si>
  <si>
    <t>Сегашна вредност на</t>
  </si>
  <si>
    <t>(ревалоризација) на</t>
  </si>
  <si>
    <t>(&lt; или = АОП 120 од БС)</t>
  </si>
  <si>
    <t>(исправка на вредноста) на</t>
  </si>
  <si>
    <t>48</t>
  </si>
  <si>
    <t>49</t>
  </si>
  <si>
    <t>50</t>
  </si>
  <si>
    <t>51</t>
  </si>
  <si>
    <t>Драгоцени метали и камења</t>
  </si>
  <si>
    <t>Антиквитети и други уметнички дела</t>
  </si>
  <si>
    <t>Други скапоцености</t>
  </si>
  <si>
    <t>52</t>
  </si>
  <si>
    <t>53</t>
  </si>
  <si>
    <t>54</t>
  </si>
  <si>
    <t>(&lt; или = на АОП 197 од БС)</t>
  </si>
  <si>
    <t>55</t>
  </si>
  <si>
    <t>56</t>
  </si>
  <si>
    <t>57</t>
  </si>
  <si>
    <t>58</t>
  </si>
  <si>
    <t>59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</si>
  <si>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</si>
  <si>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</si>
  <si>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</si>
  <si>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</si>
  <si>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</si>
  <si>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</si>
  <si>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</si>
  <si>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</si>
  <si>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</si>
  <si>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</si>
  <si>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</si>
  <si>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</si>
  <si>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</si>
  <si>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</si>
  <si>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</si>
  <si>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VI. Социјални надоместоци</t>
  </si>
  <si>
    <t>(&lt; или = на АОП 088 од БПР)</t>
  </si>
  <si>
    <t>77</t>
  </si>
  <si>
    <t>78</t>
  </si>
  <si>
    <t>79</t>
  </si>
  <si>
    <t>80</t>
  </si>
  <si>
    <t>81</t>
  </si>
  <si>
    <t>82</t>
  </si>
  <si>
    <t>83</t>
  </si>
  <si>
    <t>84</t>
  </si>
  <si>
    <t>Е. ПОСЕБНИ ПОДАТОЦИ:</t>
  </si>
  <si>
    <t>Образецот е пропишан со Правилникот за изменување на Правилникот за посебните податоци потребни за системот на</t>
  </si>
  <si>
    <t>државната евиденција и за формата и содржината на образецот за државната евиденција (Сл. Весник на РМ бр. 101/14)</t>
  </si>
  <si>
    <t xml:space="preserve">за државната евиденција за корисниците </t>
  </si>
  <si>
    <t>на средствата од Буџетот на фондовите</t>
  </si>
  <si>
    <t>Класа</t>
  </si>
  <si>
    <t>8.</t>
  </si>
  <si>
    <t>9.</t>
  </si>
  <si>
    <t>10.</t>
  </si>
  <si>
    <t>11.</t>
  </si>
  <si>
    <t>12.</t>
  </si>
  <si>
    <t xml:space="preserve">Адреса за е-пошта </t>
  </si>
  <si>
    <t>Адреса, седиште и тел.</t>
  </si>
  <si>
    <t>(СПД - РЕКАПИТУЛАР)</t>
  </si>
  <si>
    <t>13.</t>
  </si>
  <si>
    <t>14.</t>
  </si>
  <si>
    <t>15.</t>
  </si>
  <si>
    <t>16.</t>
  </si>
  <si>
    <t>17.</t>
  </si>
  <si>
    <t>18.</t>
  </si>
  <si>
    <t>Во колоната за Класа се внесува нумеричката ознака на класа, согласно НКД за дејноста</t>
  </si>
  <si>
    <t>од која субјектот остварува приход.</t>
  </si>
  <si>
    <t>Во колоната Назив се внесува описно назовпт на дејноста според НКД од која субјектот</t>
  </si>
  <si>
    <t>3)</t>
  </si>
  <si>
    <t>остварува приход.</t>
  </si>
  <si>
    <t>Во колоната Остварени приходи се внесува износот на остварените приходи по дејности.</t>
  </si>
  <si>
    <t xml:space="preserve">РЕГИСТРИРАНА ПРЕТЕЖНА ДЕЈНОСТ (со назначување на шифра и назив на класа на дејноста </t>
  </si>
  <si>
    <t>утврдена со НКД</t>
  </si>
  <si>
    <t>ОСТВАРЕНИ ПРИХОДИ ПРЕТЕЖНО ОД ДЕЈНОСТ</t>
  </si>
  <si>
    <t>(со назначување на шифра и назив на класа на дејноста утврдена со НКД)</t>
  </si>
  <si>
    <t>Лице одговорно за составување на образецот</t>
  </si>
  <si>
    <t>Име и презиме</t>
  </si>
  <si>
    <t>Потпис</t>
  </si>
  <si>
    <t>Име и презиме на законски застапник</t>
  </si>
  <si>
    <t>потпис     ______________________</t>
  </si>
  <si>
    <t>и природните богатства</t>
  </si>
  <si>
    <t xml:space="preserve">(ревалоризација) на материјалните добра </t>
  </si>
  <si>
    <r>
      <t xml:space="preserve">  </t>
    </r>
    <r>
      <rPr>
        <sz val="2"/>
        <rFont val="Arial"/>
        <family val="2"/>
      </rPr>
      <t xml:space="preserve">  </t>
    </r>
    <r>
      <rPr>
        <sz val="10"/>
        <rFont val="Arial"/>
        <family val="0"/>
      </rPr>
      <t xml:space="preserve"> ПРИРОДНИ БОГАТСТВА</t>
    </r>
  </si>
  <si>
    <t>бул.Илинден бр.101 Скопје 3065 565</t>
  </si>
  <si>
    <t>4030974171547</t>
  </si>
  <si>
    <t>gimnazija_orce@yahoo.com</t>
  </si>
  <si>
    <t>85.31 - општо средно образование</t>
  </si>
  <si>
    <t>85.31 - општо  средно образование</t>
  </si>
  <si>
    <t>85.31</t>
  </si>
  <si>
    <t>општо средно  образование</t>
  </si>
  <si>
    <t>СУГС Гимназија Орце Николов       785010379478710</t>
  </si>
  <si>
    <t>СУГС Гимназија Орце Николов      785010379478710</t>
  </si>
  <si>
    <t>СУГС Гимназија  Орце Николов       785010379478710</t>
  </si>
  <si>
    <t>на ден   31.12.2018  година</t>
  </si>
  <si>
    <t>28,02,2019</t>
  </si>
  <si>
    <t>од 1 јануари до 31.12.2018 година</t>
  </si>
  <si>
    <t>31,12,2018</t>
  </si>
  <si>
    <t>за период од 01.01.2018 - 31.12.2018 година</t>
  </si>
  <si>
    <t>Митко Димовски</t>
  </si>
  <si>
    <t>Ирена Барџовска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</si>
</sst>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9" fontId="0" fillId="24" borderId="11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22" fillId="24" borderId="0" xfId="0" applyFont="1" applyFill="1" applyAlignment="1">
      <alignment horizontal="right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3" xfId="0" applyFill="1" applyBorder="1" applyAlignment="1">
      <alignment/>
    </xf>
    <xf numFmtId="0" fontId="23" fillId="24" borderId="17" xfId="0" applyFont="1" applyFill="1" applyBorder="1" applyAlignment="1">
      <alignment horizontal="center"/>
    </xf>
    <xf numFmtId="0" fontId="22" fillId="24" borderId="12" xfId="0" applyFont="1" applyFill="1" applyBorder="1" applyAlignment="1">
      <alignment/>
    </xf>
    <xf numFmtId="49" fontId="22" fillId="24" borderId="0" xfId="0" applyNumberFormat="1" applyFont="1" applyFill="1" applyAlignment="1">
      <alignment horizontal="center"/>
    </xf>
    <xf numFmtId="0" fontId="22" fillId="24" borderId="12" xfId="0" applyFont="1" applyFill="1" applyBorder="1" applyAlignment="1">
      <alignment horizontal="center"/>
    </xf>
    <xf numFmtId="3" fontId="0" fillId="24" borderId="12" xfId="0" applyNumberFormat="1" applyFill="1" applyBorder="1" applyAlignment="1">
      <alignment/>
    </xf>
    <xf numFmtId="0" fontId="22" fillId="24" borderId="13" xfId="0" applyFont="1" applyFill="1" applyBorder="1" applyAlignment="1">
      <alignment/>
    </xf>
    <xf numFmtId="0" fontId="22" fillId="24" borderId="13" xfId="0" applyFont="1" applyFill="1" applyBorder="1" applyAlignment="1">
      <alignment horizontal="center"/>
    </xf>
    <xf numFmtId="3" fontId="0" fillId="24" borderId="13" xfId="0" applyNumberFormat="1" applyFill="1" applyBorder="1" applyAlignment="1">
      <alignment/>
    </xf>
    <xf numFmtId="0" fontId="22" fillId="24" borderId="15" xfId="0" applyFont="1" applyFill="1" applyBorder="1" applyAlignment="1">
      <alignment/>
    </xf>
    <xf numFmtId="0" fontId="22" fillId="24" borderId="15" xfId="0" applyFont="1" applyFill="1" applyBorder="1" applyAlignment="1">
      <alignment horizontal="center"/>
    </xf>
    <xf numFmtId="3" fontId="0" fillId="24" borderId="15" xfId="0" applyNumberFormat="1" applyFont="1" applyFill="1" applyBorder="1" applyAlignment="1">
      <alignment/>
    </xf>
    <xf numFmtId="0" fontId="22" fillId="24" borderId="17" xfId="0" applyFont="1" applyFill="1" applyBorder="1" applyAlignment="1">
      <alignment horizontal="center"/>
    </xf>
    <xf numFmtId="49" fontId="22" fillId="24" borderId="17" xfId="0" applyNumberFormat="1" applyFont="1" applyFill="1" applyBorder="1" applyAlignment="1">
      <alignment horizontal="center"/>
    </xf>
    <xf numFmtId="3" fontId="0" fillId="24" borderId="17" xfId="0" applyNumberFormat="1" applyFill="1" applyBorder="1" applyAlignment="1">
      <alignment/>
    </xf>
    <xf numFmtId="49" fontId="22" fillId="24" borderId="12" xfId="0" applyNumberFormat="1" applyFont="1" applyFill="1" applyBorder="1" applyAlignment="1">
      <alignment horizontal="center"/>
    </xf>
    <xf numFmtId="49" fontId="22" fillId="24" borderId="15" xfId="0" applyNumberFormat="1" applyFont="1" applyFill="1" applyBorder="1" applyAlignment="1">
      <alignment horizontal="center"/>
    </xf>
    <xf numFmtId="3" fontId="0" fillId="24" borderId="15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49" fontId="22" fillId="24" borderId="13" xfId="0" applyNumberFormat="1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22" fillId="24" borderId="21" xfId="0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22" fillId="24" borderId="22" xfId="0" applyFont="1" applyFill="1" applyBorder="1" applyAlignment="1">
      <alignment horizontal="center"/>
    </xf>
    <xf numFmtId="3" fontId="0" fillId="24" borderId="0" xfId="0" applyNumberFormat="1" applyFill="1" applyAlignment="1">
      <alignment/>
    </xf>
    <xf numFmtId="0" fontId="0" fillId="24" borderId="21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 horizontal="left"/>
    </xf>
    <xf numFmtId="0" fontId="0" fillId="24" borderId="16" xfId="0" applyFill="1" applyBorder="1" applyAlignment="1">
      <alignment wrapText="1"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 wrapText="1"/>
    </xf>
    <xf numFmtId="0" fontId="0" fillId="24" borderId="15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2" xfId="0" applyFill="1" applyBorder="1" applyAlignment="1">
      <alignment/>
    </xf>
    <xf numFmtId="0" fontId="20" fillId="24" borderId="24" xfId="0" applyFont="1" applyFill="1" applyBorder="1" applyAlignment="1">
      <alignment/>
    </xf>
    <xf numFmtId="0" fontId="20" fillId="24" borderId="22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0" fillId="24" borderId="0" xfId="0" applyFill="1" applyAlignment="1">
      <alignment horizontal="center"/>
    </xf>
    <xf numFmtId="14" fontId="22" fillId="24" borderId="0" xfId="0" applyNumberFormat="1" applyFont="1" applyFill="1" applyAlignment="1">
      <alignment horizontal="center"/>
    </xf>
    <xf numFmtId="0" fontId="12" fillId="0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2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22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9" fontId="22" fillId="0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49" fontId="22" fillId="0" borderId="18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1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18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5" xfId="0" applyNumberForma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0" fontId="20" fillId="0" borderId="17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1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24" borderId="17" xfId="0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0" fontId="20" fillId="24" borderId="0" xfId="0" applyFont="1" applyFill="1" applyAlignment="1">
      <alignment horizontal="center"/>
    </xf>
    <xf numFmtId="3" fontId="0" fillId="24" borderId="12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0" fontId="0" fillId="24" borderId="14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 wrapText="1"/>
    </xf>
    <xf numFmtId="0" fontId="0" fillId="24" borderId="18" xfId="0" applyFill="1" applyBorder="1" applyAlignment="1">
      <alignment horizontal="center" wrapText="1"/>
    </xf>
    <xf numFmtId="0" fontId="0" fillId="24" borderId="16" xfId="0" applyFill="1" applyBorder="1" applyAlignment="1">
      <alignment horizontal="center" wrapText="1"/>
    </xf>
    <xf numFmtId="0" fontId="0" fillId="24" borderId="1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8" xfId="0" applyFill="1" applyBorder="1" applyAlignment="1">
      <alignment horizontal="left"/>
    </xf>
    <xf numFmtId="0" fontId="0" fillId="24" borderId="22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21" xfId="0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24" borderId="20" xfId="0" applyFont="1" applyFill="1" applyBorder="1" applyAlignment="1">
      <alignment horizontal="left"/>
    </xf>
    <xf numFmtId="0" fontId="23" fillId="24" borderId="14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0" fillId="24" borderId="14" xfId="0" applyFill="1" applyBorder="1" applyAlignment="1">
      <alignment horizontal="left"/>
    </xf>
    <xf numFmtId="0" fontId="0" fillId="24" borderId="23" xfId="0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20" xfId="0" applyFill="1" applyBorder="1" applyAlignment="1">
      <alignment horizontal="left"/>
    </xf>
    <xf numFmtId="0" fontId="22" fillId="24" borderId="13" xfId="0" applyFont="1" applyFill="1" applyBorder="1" applyAlignment="1">
      <alignment horizontal="center"/>
    </xf>
    <xf numFmtId="49" fontId="22" fillId="24" borderId="12" xfId="0" applyNumberFormat="1" applyFont="1" applyFill="1" applyBorder="1" applyAlignment="1">
      <alignment horizontal="center"/>
    </xf>
    <xf numFmtId="49" fontId="22" fillId="24" borderId="15" xfId="0" applyNumberFormat="1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0" xfId="0" applyFill="1" applyAlignment="1">
      <alignment horizontal="left"/>
    </xf>
    <xf numFmtId="0" fontId="0" fillId="24" borderId="17" xfId="0" applyFill="1" applyBorder="1" applyAlignment="1">
      <alignment/>
    </xf>
    <xf numFmtId="0" fontId="20" fillId="24" borderId="18" xfId="0" applyFont="1" applyFill="1" applyBorder="1" applyAlignment="1">
      <alignment horizontal="left"/>
    </xf>
    <xf numFmtId="0" fontId="20" fillId="24" borderId="22" xfId="0" applyFont="1" applyFill="1" applyBorder="1" applyAlignment="1">
      <alignment horizontal="left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3" fillId="0" borderId="13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left"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9" fontId="22" fillId="0" borderId="12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49" fontId="22" fillId="0" borderId="13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3" fontId="0" fillId="0" borderId="13" xfId="0" applyNumberForma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49" fontId="12" fillId="0" borderId="11" xfId="53" applyNumberFormat="1" applyFill="1" applyBorder="1" applyAlignment="1" applyProtection="1">
      <alignment horizontal="left"/>
      <protection/>
    </xf>
    <xf numFmtId="0" fontId="0" fillId="0" borderId="11" xfId="0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49" fontId="27" fillId="0" borderId="0" xfId="0" applyNumberFormat="1" applyFont="1" applyFill="1" applyAlignment="1">
      <alignment horizontal="center"/>
    </xf>
    <xf numFmtId="49" fontId="29" fillId="0" borderId="0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6</xdr:col>
      <xdr:colOff>533400</xdr:colOff>
      <xdr:row>9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11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6</xdr:col>
      <xdr:colOff>1000125</xdr:colOff>
      <xdr:row>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11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6</xdr:col>
      <xdr:colOff>819150</xdr:colOff>
      <xdr:row>9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611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4</xdr:col>
      <xdr:colOff>1152525</xdr:colOff>
      <xdr:row>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11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imnazija_orce@yahoo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imnazija_orce@yahoo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190"/>
  <sheetViews>
    <sheetView tabSelected="1" zoomScalePageLayoutView="0" workbookViewId="0" topLeftCell="A1">
      <selection activeCell="H173" sqref="H173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9.28125" style="0" customWidth="1"/>
    <col min="4" max="4" width="36.140625" style="0" customWidth="1"/>
    <col min="5" max="5" width="6.57421875" style="0" customWidth="1"/>
    <col min="6" max="6" width="16.421875" style="0" customWidth="1"/>
    <col min="7" max="7" width="16.140625" style="0" customWidth="1"/>
    <col min="8" max="9" width="16.00390625" style="0" customWidth="1"/>
  </cols>
  <sheetData>
    <row r="12" spans="1:9" ht="12.75">
      <c r="A12" s="1" t="s">
        <v>38</v>
      </c>
      <c r="B12" s="1"/>
      <c r="C12" s="1"/>
      <c r="D12" s="2" t="s">
        <v>807</v>
      </c>
      <c r="E12" s="3"/>
      <c r="F12" s="3"/>
      <c r="G12" s="214" t="s">
        <v>44</v>
      </c>
      <c r="H12" s="214"/>
      <c r="I12" s="214"/>
    </row>
    <row r="13" spans="1:9" ht="12.75">
      <c r="A13" s="1" t="s">
        <v>39</v>
      </c>
      <c r="B13" s="1"/>
      <c r="C13" s="1"/>
      <c r="D13" s="4" t="s">
        <v>798</v>
      </c>
      <c r="E13" s="5"/>
      <c r="F13" s="5"/>
      <c r="G13" s="214"/>
      <c r="H13" s="214"/>
      <c r="I13" s="214"/>
    </row>
    <row r="14" spans="1:9" ht="12.75">
      <c r="A14" s="1" t="s">
        <v>40</v>
      </c>
      <c r="B14" s="1"/>
      <c r="C14" s="1"/>
      <c r="D14" s="4" t="s">
        <v>799</v>
      </c>
      <c r="E14" s="5"/>
      <c r="F14" s="5"/>
      <c r="G14" s="181" t="s">
        <v>808</v>
      </c>
      <c r="H14" s="181"/>
      <c r="I14" s="181"/>
    </row>
    <row r="15" spans="1:9" ht="12.75">
      <c r="A15" s="1" t="s">
        <v>41</v>
      </c>
      <c r="B15" s="1"/>
      <c r="C15" s="1"/>
      <c r="D15" s="5"/>
      <c r="E15" s="5"/>
      <c r="F15" s="5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6" t="s">
        <v>37</v>
      </c>
    </row>
    <row r="17" spans="1:9" ht="12.75">
      <c r="A17" s="7"/>
      <c r="B17" s="190" t="s">
        <v>0</v>
      </c>
      <c r="C17" s="192" t="s">
        <v>1</v>
      </c>
      <c r="D17" s="193"/>
      <c r="E17" s="179" t="s">
        <v>2</v>
      </c>
      <c r="F17" s="184" t="s">
        <v>9</v>
      </c>
      <c r="G17" s="185"/>
      <c r="H17" s="185"/>
      <c r="I17" s="186"/>
    </row>
    <row r="18" spans="1:9" ht="12.75">
      <c r="A18" s="8" t="s">
        <v>10</v>
      </c>
      <c r="B18" s="191"/>
      <c r="C18" s="194"/>
      <c r="D18" s="195"/>
      <c r="E18" s="189"/>
      <c r="F18" s="9"/>
      <c r="G18" s="185" t="s">
        <v>8</v>
      </c>
      <c r="H18" s="185"/>
      <c r="I18" s="186"/>
    </row>
    <row r="19" spans="1:9" ht="12.75">
      <c r="A19" s="8" t="s">
        <v>11</v>
      </c>
      <c r="B19" s="191"/>
      <c r="C19" s="194"/>
      <c r="D19" s="195"/>
      <c r="E19" s="189"/>
      <c r="F19" s="7" t="s">
        <v>3</v>
      </c>
      <c r="G19" s="187" t="s">
        <v>5</v>
      </c>
      <c r="H19" s="178" t="s">
        <v>6</v>
      </c>
      <c r="I19" s="7" t="s">
        <v>7</v>
      </c>
    </row>
    <row r="20" spans="1:9" ht="12.75">
      <c r="A20" s="10"/>
      <c r="B20" s="11"/>
      <c r="C20" s="215"/>
      <c r="D20" s="216"/>
      <c r="E20" s="12"/>
      <c r="F20" s="8" t="s">
        <v>4</v>
      </c>
      <c r="G20" s="188"/>
      <c r="H20" s="179"/>
      <c r="I20" s="10" t="s">
        <v>109</v>
      </c>
    </row>
    <row r="21" spans="1:9" ht="12.75">
      <c r="A21" s="13">
        <v>1</v>
      </c>
      <c r="B21" s="13">
        <v>2</v>
      </c>
      <c r="C21" s="203">
        <v>3</v>
      </c>
      <c r="D21" s="204"/>
      <c r="E21" s="13">
        <v>4</v>
      </c>
      <c r="F21" s="13">
        <v>5</v>
      </c>
      <c r="G21" s="13">
        <v>6</v>
      </c>
      <c r="H21" s="13">
        <v>7</v>
      </c>
      <c r="I21" s="13">
        <v>8</v>
      </c>
    </row>
    <row r="22" spans="1:9" ht="11.25" customHeight="1">
      <c r="A22" s="14"/>
      <c r="B22" s="15"/>
      <c r="C22" s="196" t="s">
        <v>13</v>
      </c>
      <c r="D22" s="197"/>
      <c r="E22" s="205">
        <v>111</v>
      </c>
      <c r="F22" s="17"/>
      <c r="G22" s="17"/>
      <c r="H22" s="17"/>
      <c r="I22" s="17"/>
    </row>
    <row r="23" spans="1:9" ht="12" customHeight="1">
      <c r="A23" s="18"/>
      <c r="B23" s="15"/>
      <c r="C23" s="209" t="s">
        <v>12</v>
      </c>
      <c r="D23" s="210"/>
      <c r="E23" s="211"/>
      <c r="F23" s="20"/>
      <c r="G23" s="20"/>
      <c r="H23" s="20"/>
      <c r="I23" s="20"/>
    </row>
    <row r="24" spans="1:9" ht="10.5" customHeight="1">
      <c r="A24" s="21"/>
      <c r="B24" s="15"/>
      <c r="C24" s="209" t="s">
        <v>42</v>
      </c>
      <c r="D24" s="210"/>
      <c r="E24" s="206"/>
      <c r="F24" s="23">
        <v>9547072</v>
      </c>
      <c r="G24" s="23"/>
      <c r="H24" s="23"/>
      <c r="I24" s="23"/>
    </row>
    <row r="25" spans="1:9" ht="12.75">
      <c r="A25" s="24">
        <v>1</v>
      </c>
      <c r="B25" s="25" t="s">
        <v>14</v>
      </c>
      <c r="C25" s="207" t="s">
        <v>15</v>
      </c>
      <c r="D25" s="208"/>
      <c r="E25" s="24">
        <v>112</v>
      </c>
      <c r="F25" s="26"/>
      <c r="G25" s="26"/>
      <c r="H25" s="26"/>
      <c r="I25" s="17"/>
    </row>
    <row r="26" spans="1:9" ht="12.75">
      <c r="A26" s="205">
        <v>2</v>
      </c>
      <c r="B26" s="27" t="s">
        <v>17</v>
      </c>
      <c r="C26" s="196" t="s">
        <v>16</v>
      </c>
      <c r="D26" s="197"/>
      <c r="E26" s="205">
        <v>113</v>
      </c>
      <c r="F26" s="182"/>
      <c r="G26" s="182"/>
      <c r="H26" s="182"/>
      <c r="I26" s="182"/>
    </row>
    <row r="27" spans="1:9" ht="12.75">
      <c r="A27" s="206"/>
      <c r="B27" s="28" t="s">
        <v>18</v>
      </c>
      <c r="C27" s="199" t="s">
        <v>797</v>
      </c>
      <c r="D27" s="200"/>
      <c r="E27" s="206"/>
      <c r="F27" s="183"/>
      <c r="G27" s="183"/>
      <c r="H27" s="183"/>
      <c r="I27" s="183"/>
    </row>
    <row r="28" spans="1:9" ht="12.75">
      <c r="A28" s="14"/>
      <c r="B28" s="27"/>
      <c r="C28" s="196" t="s">
        <v>19</v>
      </c>
      <c r="D28" s="197"/>
      <c r="E28" s="16"/>
      <c r="F28" s="17"/>
      <c r="G28" s="17"/>
      <c r="H28" s="17"/>
      <c r="I28" s="20"/>
    </row>
    <row r="29" spans="1:9" ht="12.75">
      <c r="A29" s="21"/>
      <c r="B29" s="28"/>
      <c r="C29" s="199" t="s">
        <v>20</v>
      </c>
      <c r="D29" s="200"/>
      <c r="E29" s="22">
        <v>114</v>
      </c>
      <c r="F29" s="29">
        <v>9547072</v>
      </c>
      <c r="G29" s="29"/>
      <c r="H29" s="29"/>
      <c r="I29" s="29"/>
    </row>
    <row r="30" spans="1:9" ht="12.75">
      <c r="A30" s="24">
        <v>3</v>
      </c>
      <c r="B30" s="25" t="s">
        <v>29</v>
      </c>
      <c r="C30" s="198" t="s">
        <v>21</v>
      </c>
      <c r="D30" s="198"/>
      <c r="E30" s="24">
        <v>115</v>
      </c>
      <c r="F30" s="26"/>
      <c r="G30" s="26"/>
      <c r="H30" s="26"/>
      <c r="I30" s="26"/>
    </row>
    <row r="31" spans="1:9" ht="12.75">
      <c r="A31" s="24">
        <v>4</v>
      </c>
      <c r="B31" s="25" t="s">
        <v>28</v>
      </c>
      <c r="C31" s="198" t="s">
        <v>22</v>
      </c>
      <c r="D31" s="198"/>
      <c r="E31" s="24">
        <v>116</v>
      </c>
      <c r="F31" s="26"/>
      <c r="G31" s="26"/>
      <c r="H31" s="26"/>
      <c r="I31" s="26"/>
    </row>
    <row r="32" spans="1:9" ht="12.75">
      <c r="A32" s="24">
        <v>5</v>
      </c>
      <c r="B32" s="25" t="s">
        <v>30</v>
      </c>
      <c r="C32" s="198" t="s">
        <v>23</v>
      </c>
      <c r="D32" s="198"/>
      <c r="E32" s="24">
        <v>117</v>
      </c>
      <c r="F32" s="26">
        <v>8510424</v>
      </c>
      <c r="G32" s="26"/>
      <c r="H32" s="26"/>
      <c r="I32" s="26"/>
    </row>
    <row r="33" spans="1:9" ht="12.75">
      <c r="A33" s="24">
        <v>6</v>
      </c>
      <c r="B33" s="25" t="s">
        <v>31</v>
      </c>
      <c r="C33" s="198" t="s">
        <v>24</v>
      </c>
      <c r="D33" s="198"/>
      <c r="E33" s="24">
        <v>118</v>
      </c>
      <c r="F33" s="26"/>
      <c r="G33" s="26"/>
      <c r="H33" s="26"/>
      <c r="I33" s="26"/>
    </row>
    <row r="34" spans="1:9" ht="12.75">
      <c r="A34" s="24">
        <v>7</v>
      </c>
      <c r="B34" s="25" t="s">
        <v>32</v>
      </c>
      <c r="C34" s="198" t="s">
        <v>25</v>
      </c>
      <c r="D34" s="198"/>
      <c r="E34" s="24">
        <v>119</v>
      </c>
      <c r="F34" s="26"/>
      <c r="G34" s="26"/>
      <c r="H34" s="26"/>
      <c r="I34" s="26"/>
    </row>
    <row r="35" spans="1:9" ht="12.75">
      <c r="A35" s="24">
        <v>8</v>
      </c>
      <c r="B35" s="25" t="s">
        <v>33</v>
      </c>
      <c r="C35" s="198" t="s">
        <v>26</v>
      </c>
      <c r="D35" s="198"/>
      <c r="E35" s="24">
        <v>120</v>
      </c>
      <c r="F35" s="26">
        <v>1036648</v>
      </c>
      <c r="G35" s="26"/>
      <c r="H35" s="26"/>
      <c r="I35" s="26"/>
    </row>
    <row r="36" spans="1:9" ht="12.75">
      <c r="A36" s="24">
        <v>9</v>
      </c>
      <c r="B36" s="25" t="s">
        <v>34</v>
      </c>
      <c r="C36" s="198" t="s">
        <v>27</v>
      </c>
      <c r="D36" s="198"/>
      <c r="E36" s="24">
        <v>121</v>
      </c>
      <c r="F36" s="26"/>
      <c r="G36" s="26"/>
      <c r="H36" s="26"/>
      <c r="I36" s="17"/>
    </row>
    <row r="37" spans="1:9" ht="12.75">
      <c r="A37" s="211">
        <v>10</v>
      </c>
      <c r="B37" s="212" t="s">
        <v>43</v>
      </c>
      <c r="C37" s="209" t="s">
        <v>35</v>
      </c>
      <c r="D37" s="210"/>
      <c r="E37" s="211">
        <v>122</v>
      </c>
      <c r="F37" s="17"/>
      <c r="G37" s="17"/>
      <c r="H37" s="30"/>
      <c r="I37" s="17"/>
    </row>
    <row r="38" spans="1:9" ht="12.75">
      <c r="A38" s="206"/>
      <c r="B38" s="213"/>
      <c r="C38" s="199" t="s">
        <v>36</v>
      </c>
      <c r="D38" s="200"/>
      <c r="E38" s="206"/>
      <c r="F38" s="29"/>
      <c r="G38" s="29"/>
      <c r="H38" s="31"/>
      <c r="I38" s="29"/>
    </row>
    <row r="39" spans="1:9" ht="12.75">
      <c r="A39" s="32"/>
      <c r="B39" s="15"/>
      <c r="C39" s="1"/>
      <c r="D39" s="33"/>
      <c r="E39" s="33"/>
      <c r="F39" s="1"/>
      <c r="G39" s="1"/>
      <c r="H39" s="1"/>
      <c r="I39" s="1"/>
    </row>
    <row r="40" spans="1:9" ht="12.75">
      <c r="A40" s="7"/>
      <c r="B40" s="190" t="s">
        <v>0</v>
      </c>
      <c r="C40" s="192" t="s">
        <v>1</v>
      </c>
      <c r="D40" s="193"/>
      <c r="E40" s="179" t="s">
        <v>2</v>
      </c>
      <c r="F40" s="184" t="s">
        <v>9</v>
      </c>
      <c r="G40" s="185"/>
      <c r="H40" s="185"/>
      <c r="I40" s="186"/>
    </row>
    <row r="41" spans="1:9" ht="12.75">
      <c r="A41" s="8" t="s">
        <v>10</v>
      </c>
      <c r="B41" s="191"/>
      <c r="C41" s="194"/>
      <c r="D41" s="195"/>
      <c r="E41" s="189"/>
      <c r="F41" s="9"/>
      <c r="G41" s="185" t="s">
        <v>8</v>
      </c>
      <c r="H41" s="185"/>
      <c r="I41" s="186"/>
    </row>
    <row r="42" spans="1:9" ht="12.75">
      <c r="A42" s="8" t="s">
        <v>11</v>
      </c>
      <c r="B42" s="191"/>
      <c r="C42" s="194"/>
      <c r="D42" s="195"/>
      <c r="E42" s="189"/>
      <c r="F42" s="7" t="s">
        <v>3</v>
      </c>
      <c r="G42" s="187" t="s">
        <v>5</v>
      </c>
      <c r="H42" s="178" t="s">
        <v>6</v>
      </c>
      <c r="I42" s="7" t="s">
        <v>7</v>
      </c>
    </row>
    <row r="43" spans="1:9" ht="12.75">
      <c r="A43" s="10"/>
      <c r="B43" s="11"/>
      <c r="C43" s="215"/>
      <c r="D43" s="216"/>
      <c r="E43" s="12"/>
      <c r="F43" s="8" t="s">
        <v>4</v>
      </c>
      <c r="G43" s="188"/>
      <c r="H43" s="179"/>
      <c r="I43" s="10" t="s">
        <v>109</v>
      </c>
    </row>
    <row r="44" spans="1:9" ht="12.75">
      <c r="A44" s="13">
        <v>1</v>
      </c>
      <c r="B44" s="13">
        <v>2</v>
      </c>
      <c r="C44" s="203">
        <v>3</v>
      </c>
      <c r="D44" s="204"/>
      <c r="E44" s="13">
        <v>4</v>
      </c>
      <c r="F44" s="13">
        <v>5</v>
      </c>
      <c r="G44" s="13">
        <v>6</v>
      </c>
      <c r="H44" s="13">
        <v>7</v>
      </c>
      <c r="I44" s="34">
        <v>8</v>
      </c>
    </row>
    <row r="45" spans="1:9" ht="12.75">
      <c r="A45" s="16">
        <v>11</v>
      </c>
      <c r="B45" s="27"/>
      <c r="C45" s="196" t="s">
        <v>45</v>
      </c>
      <c r="D45" s="197"/>
      <c r="E45" s="16"/>
      <c r="F45" s="35"/>
      <c r="G45" s="35"/>
      <c r="H45" s="35"/>
      <c r="I45" s="35"/>
    </row>
    <row r="46" spans="1:9" ht="15.75" customHeight="1">
      <c r="A46" s="19"/>
      <c r="B46" s="36"/>
      <c r="C46" s="11" t="s">
        <v>551</v>
      </c>
      <c r="D46" s="37"/>
      <c r="E46" s="19"/>
      <c r="F46" s="20"/>
      <c r="G46" s="20"/>
      <c r="H46" s="20"/>
      <c r="I46" s="20"/>
    </row>
    <row r="47" spans="1:9" ht="15.75" customHeight="1">
      <c r="A47" s="22"/>
      <c r="B47" s="28" t="s">
        <v>68</v>
      </c>
      <c r="C47" s="38" t="s">
        <v>46</v>
      </c>
      <c r="D47" s="39"/>
      <c r="E47" s="22">
        <v>123</v>
      </c>
      <c r="F47" s="29"/>
      <c r="G47" s="29"/>
      <c r="H47" s="29"/>
      <c r="I47" s="29"/>
    </row>
    <row r="48" spans="1:9" ht="12.75">
      <c r="A48" s="19"/>
      <c r="B48" s="36"/>
      <c r="C48" s="201" t="s">
        <v>47</v>
      </c>
      <c r="D48" s="202"/>
      <c r="E48" s="19"/>
      <c r="F48" s="20"/>
      <c r="G48" s="20"/>
      <c r="H48" s="20"/>
      <c r="I48" s="20"/>
    </row>
    <row r="49" spans="1:9" ht="17.25" customHeight="1">
      <c r="A49" s="22"/>
      <c r="B49" s="28"/>
      <c r="C49" s="199" t="s">
        <v>48</v>
      </c>
      <c r="D49" s="200"/>
      <c r="E49" s="22">
        <v>124</v>
      </c>
      <c r="F49" s="29">
        <v>1034663</v>
      </c>
      <c r="G49" s="29">
        <f>G51+G61+G77+G80+G81+G82</f>
        <v>444533</v>
      </c>
      <c r="H49" s="29"/>
      <c r="I49" s="29">
        <v>444533</v>
      </c>
    </row>
    <row r="50" spans="1:9" ht="12.75">
      <c r="A50" s="16"/>
      <c r="B50" s="27"/>
      <c r="C50" s="196" t="s">
        <v>49</v>
      </c>
      <c r="D50" s="197"/>
      <c r="E50" s="16"/>
      <c r="F50" s="17"/>
      <c r="G50" s="17"/>
      <c r="H50" s="17"/>
      <c r="I50" s="17"/>
    </row>
    <row r="51" spans="1:9" ht="13.5" customHeight="1">
      <c r="A51" s="22"/>
      <c r="B51" s="28"/>
      <c r="C51" s="199" t="s">
        <v>50</v>
      </c>
      <c r="D51" s="200"/>
      <c r="E51" s="22">
        <v>125</v>
      </c>
      <c r="F51" s="29">
        <v>797788</v>
      </c>
      <c r="G51" s="29">
        <v>68085</v>
      </c>
      <c r="H51" s="29"/>
      <c r="I51" s="29">
        <v>68085</v>
      </c>
    </row>
    <row r="52" spans="1:9" ht="15.75" customHeight="1">
      <c r="A52" s="24">
        <v>12</v>
      </c>
      <c r="B52" s="25" t="s">
        <v>69</v>
      </c>
      <c r="C52" s="198" t="s">
        <v>51</v>
      </c>
      <c r="D52" s="198"/>
      <c r="E52" s="24">
        <v>126</v>
      </c>
      <c r="F52" s="26">
        <v>797788</v>
      </c>
      <c r="G52" s="26">
        <v>68085</v>
      </c>
      <c r="H52" s="26"/>
      <c r="I52" s="26">
        <v>68085</v>
      </c>
    </row>
    <row r="53" spans="1:9" ht="15.75" customHeight="1">
      <c r="A53" s="24">
        <v>13</v>
      </c>
      <c r="B53" s="25" t="s">
        <v>70</v>
      </c>
      <c r="C53" s="40" t="s">
        <v>52</v>
      </c>
      <c r="D53" s="24"/>
      <c r="E53" s="24">
        <v>127</v>
      </c>
      <c r="F53" s="26"/>
      <c r="G53" s="26"/>
      <c r="H53" s="26"/>
      <c r="I53" s="26"/>
    </row>
    <row r="54" spans="1:9" ht="15.75" customHeight="1">
      <c r="A54" s="24">
        <v>14</v>
      </c>
      <c r="B54" s="25" t="s">
        <v>71</v>
      </c>
      <c r="C54" s="40" t="s">
        <v>53</v>
      </c>
      <c r="D54" s="24"/>
      <c r="E54" s="24">
        <v>128</v>
      </c>
      <c r="F54" s="26"/>
      <c r="G54" s="26"/>
      <c r="H54" s="26"/>
      <c r="I54" s="26"/>
    </row>
    <row r="55" spans="1:9" ht="15.75" customHeight="1">
      <c r="A55" s="24">
        <v>15</v>
      </c>
      <c r="B55" s="25" t="s">
        <v>72</v>
      </c>
      <c r="C55" s="40" t="s">
        <v>54</v>
      </c>
      <c r="D55" s="24"/>
      <c r="E55" s="24">
        <v>129</v>
      </c>
      <c r="F55" s="26"/>
      <c r="G55" s="26"/>
      <c r="H55" s="26"/>
      <c r="I55" s="26"/>
    </row>
    <row r="56" spans="1:9" ht="15.75" customHeight="1">
      <c r="A56" s="24">
        <v>16</v>
      </c>
      <c r="B56" s="25" t="s">
        <v>73</v>
      </c>
      <c r="C56" s="40" t="s">
        <v>55</v>
      </c>
      <c r="D56" s="24"/>
      <c r="E56" s="24">
        <v>130</v>
      </c>
      <c r="F56" s="26"/>
      <c r="G56" s="26"/>
      <c r="H56" s="26"/>
      <c r="I56" s="26"/>
    </row>
    <row r="57" spans="1:9" ht="15.75" customHeight="1">
      <c r="A57" s="24">
        <v>17</v>
      </c>
      <c r="B57" s="25" t="s">
        <v>74</v>
      </c>
      <c r="C57" s="40" t="s">
        <v>56</v>
      </c>
      <c r="D57" s="24"/>
      <c r="E57" s="24">
        <v>131</v>
      </c>
      <c r="F57" s="26"/>
      <c r="G57" s="26"/>
      <c r="H57" s="26"/>
      <c r="I57" s="26"/>
    </row>
    <row r="58" spans="1:9" ht="15.75" customHeight="1">
      <c r="A58" s="24">
        <v>18</v>
      </c>
      <c r="B58" s="25" t="s">
        <v>75</v>
      </c>
      <c r="C58" s="40" t="s">
        <v>57</v>
      </c>
      <c r="D58" s="24"/>
      <c r="E58" s="24">
        <v>132</v>
      </c>
      <c r="F58" s="26"/>
      <c r="G58" s="26"/>
      <c r="H58" s="26"/>
      <c r="I58" s="26"/>
    </row>
    <row r="59" spans="1:9" ht="15.75" customHeight="1">
      <c r="A59" s="24">
        <v>19</v>
      </c>
      <c r="B59" s="25" t="s">
        <v>76</v>
      </c>
      <c r="C59" s="40" t="s">
        <v>58</v>
      </c>
      <c r="D59" s="24"/>
      <c r="E59" s="24">
        <v>133</v>
      </c>
      <c r="F59" s="26"/>
      <c r="G59" s="26"/>
      <c r="H59" s="26"/>
      <c r="I59" s="26"/>
    </row>
    <row r="60" spans="1:9" ht="15.75" customHeight="1">
      <c r="A60" s="24">
        <v>20</v>
      </c>
      <c r="B60" s="25"/>
      <c r="C60" s="40" t="s">
        <v>59</v>
      </c>
      <c r="D60" s="24"/>
      <c r="E60" s="24">
        <v>134</v>
      </c>
      <c r="F60" s="26"/>
      <c r="G60" s="26"/>
      <c r="H60" s="26"/>
      <c r="I60" s="26"/>
    </row>
    <row r="61" spans="1:9" ht="15.75" customHeight="1">
      <c r="A61" s="24"/>
      <c r="B61" s="25"/>
      <c r="C61" s="40" t="s">
        <v>60</v>
      </c>
      <c r="D61" s="24"/>
      <c r="E61" s="24">
        <v>135</v>
      </c>
      <c r="F61" s="26">
        <v>107375</v>
      </c>
      <c r="G61" s="26">
        <v>211843</v>
      </c>
      <c r="H61" s="26"/>
      <c r="I61" s="26">
        <v>211843</v>
      </c>
    </row>
    <row r="62" spans="1:9" ht="15.75" customHeight="1">
      <c r="A62" s="24">
        <v>21</v>
      </c>
      <c r="B62" s="25" t="s">
        <v>77</v>
      </c>
      <c r="C62" s="40" t="s">
        <v>61</v>
      </c>
      <c r="D62" s="24"/>
      <c r="E62" s="24">
        <v>136</v>
      </c>
      <c r="F62" s="26"/>
      <c r="G62" s="26"/>
      <c r="H62" s="26"/>
      <c r="I62" s="26"/>
    </row>
    <row r="63" spans="1:9" ht="15.75" customHeight="1">
      <c r="A63" s="24">
        <v>22</v>
      </c>
      <c r="B63" s="25" t="s">
        <v>78</v>
      </c>
      <c r="C63" s="40" t="s">
        <v>62</v>
      </c>
      <c r="D63" s="24"/>
      <c r="E63" s="24">
        <v>136</v>
      </c>
      <c r="F63" s="26"/>
      <c r="G63" s="26"/>
      <c r="H63" s="26"/>
      <c r="I63" s="26"/>
    </row>
    <row r="64" spans="1:9" ht="15.75" customHeight="1">
      <c r="A64" s="24">
        <v>23</v>
      </c>
      <c r="B64" s="25" t="s">
        <v>82</v>
      </c>
      <c r="C64" s="40" t="s">
        <v>63</v>
      </c>
      <c r="D64" s="24"/>
      <c r="E64" s="24">
        <v>138</v>
      </c>
      <c r="F64" s="26">
        <v>107375</v>
      </c>
      <c r="G64" s="26">
        <v>211843</v>
      </c>
      <c r="H64" s="26"/>
      <c r="I64" s="26">
        <v>211843</v>
      </c>
    </row>
    <row r="65" spans="1:9" ht="15.75" customHeight="1">
      <c r="A65" s="24">
        <v>24</v>
      </c>
      <c r="B65" s="25" t="s">
        <v>79</v>
      </c>
      <c r="C65" s="40" t="s">
        <v>64</v>
      </c>
      <c r="D65" s="24"/>
      <c r="E65" s="24">
        <v>139</v>
      </c>
      <c r="F65" s="26"/>
      <c r="G65" s="26"/>
      <c r="H65" s="26"/>
      <c r="I65" s="17"/>
    </row>
    <row r="66" spans="1:9" ht="15" customHeight="1">
      <c r="A66" s="16">
        <v>25</v>
      </c>
      <c r="B66" s="27" t="s">
        <v>80</v>
      </c>
      <c r="C66" s="196" t="s">
        <v>65</v>
      </c>
      <c r="D66" s="197"/>
      <c r="E66" s="16"/>
      <c r="F66" s="17"/>
      <c r="G66" s="17"/>
      <c r="H66" s="30"/>
      <c r="I66" s="17"/>
    </row>
    <row r="67" spans="1:9" ht="15" customHeight="1">
      <c r="A67" s="22"/>
      <c r="B67" s="28"/>
      <c r="C67" s="38" t="s">
        <v>66</v>
      </c>
      <c r="D67" s="39"/>
      <c r="E67" s="22">
        <v>140</v>
      </c>
      <c r="F67" s="29"/>
      <c r="G67" s="29"/>
      <c r="H67" s="31"/>
      <c r="I67" s="29"/>
    </row>
    <row r="68" spans="1:9" ht="12.75">
      <c r="A68" s="16">
        <v>26</v>
      </c>
      <c r="B68" s="27" t="s">
        <v>81</v>
      </c>
      <c r="C68" s="41" t="s">
        <v>67</v>
      </c>
      <c r="D68" s="42"/>
      <c r="E68" s="16"/>
      <c r="F68" s="17"/>
      <c r="G68" s="17"/>
      <c r="H68" s="17"/>
      <c r="I68" s="17"/>
    </row>
    <row r="69" spans="1:9" ht="12.75">
      <c r="A69" s="22"/>
      <c r="B69" s="28"/>
      <c r="C69" s="38"/>
      <c r="D69" s="39"/>
      <c r="E69" s="22">
        <v>141</v>
      </c>
      <c r="F69" s="29"/>
      <c r="G69" s="29"/>
      <c r="H69" s="29"/>
      <c r="I69" s="29"/>
    </row>
    <row r="70" spans="1:9" ht="12.75">
      <c r="A70" s="32"/>
      <c r="B70" s="15"/>
      <c r="C70" s="1"/>
      <c r="D70" s="33"/>
      <c r="E70" s="33"/>
      <c r="F70" s="1"/>
      <c r="G70" s="1"/>
      <c r="H70" s="1"/>
      <c r="I70" s="1"/>
    </row>
    <row r="71" spans="1:9" ht="12.75">
      <c r="A71" s="32"/>
      <c r="B71" s="15"/>
      <c r="C71" s="1"/>
      <c r="D71" s="33"/>
      <c r="E71" s="33"/>
      <c r="F71" s="1"/>
      <c r="G71" s="1"/>
      <c r="H71" s="1"/>
      <c r="I71" s="1"/>
    </row>
    <row r="72" spans="1:9" ht="12.75">
      <c r="A72" s="7"/>
      <c r="B72" s="190" t="s">
        <v>0</v>
      </c>
      <c r="C72" s="192" t="s">
        <v>1</v>
      </c>
      <c r="D72" s="193"/>
      <c r="E72" s="179" t="s">
        <v>2</v>
      </c>
      <c r="F72" s="184" t="s">
        <v>9</v>
      </c>
      <c r="G72" s="185"/>
      <c r="H72" s="185"/>
      <c r="I72" s="186"/>
    </row>
    <row r="73" spans="1:9" ht="12.75">
      <c r="A73" s="8" t="s">
        <v>10</v>
      </c>
      <c r="B73" s="191"/>
      <c r="C73" s="194"/>
      <c r="D73" s="195"/>
      <c r="E73" s="189"/>
      <c r="F73" s="9"/>
      <c r="G73" s="185" t="s">
        <v>8</v>
      </c>
      <c r="H73" s="185"/>
      <c r="I73" s="186"/>
    </row>
    <row r="74" spans="1:9" ht="12.75">
      <c r="A74" s="8" t="s">
        <v>11</v>
      </c>
      <c r="B74" s="191"/>
      <c r="C74" s="194"/>
      <c r="D74" s="195"/>
      <c r="E74" s="189"/>
      <c r="F74" s="7" t="s">
        <v>3</v>
      </c>
      <c r="G74" s="187" t="s">
        <v>5</v>
      </c>
      <c r="H74" s="178" t="s">
        <v>6</v>
      </c>
      <c r="I74" s="7" t="s">
        <v>7</v>
      </c>
    </row>
    <row r="75" spans="1:9" ht="12.75">
      <c r="A75" s="10"/>
      <c r="B75" s="11"/>
      <c r="C75" s="215"/>
      <c r="D75" s="216"/>
      <c r="E75" s="12"/>
      <c r="F75" s="8" t="s">
        <v>4</v>
      </c>
      <c r="G75" s="188"/>
      <c r="H75" s="179"/>
      <c r="I75" s="10" t="s">
        <v>109</v>
      </c>
    </row>
    <row r="76" spans="1:9" ht="12.75">
      <c r="A76" s="13">
        <v>1</v>
      </c>
      <c r="B76" s="13">
        <v>2</v>
      </c>
      <c r="C76" s="203">
        <v>3</v>
      </c>
      <c r="D76" s="204"/>
      <c r="E76" s="13">
        <v>4</v>
      </c>
      <c r="F76" s="13">
        <v>5</v>
      </c>
      <c r="G76" s="13">
        <v>6</v>
      </c>
      <c r="H76" s="13">
        <v>7</v>
      </c>
      <c r="I76" s="13">
        <v>8</v>
      </c>
    </row>
    <row r="77" spans="1:9" ht="16.5" customHeight="1">
      <c r="A77" s="24">
        <v>27</v>
      </c>
      <c r="B77" s="25" t="s">
        <v>111</v>
      </c>
      <c r="C77" s="198" t="s">
        <v>83</v>
      </c>
      <c r="D77" s="198"/>
      <c r="E77" s="24">
        <v>142</v>
      </c>
      <c r="F77" s="26">
        <v>11468</v>
      </c>
      <c r="G77" s="26">
        <v>15618</v>
      </c>
      <c r="H77" s="26"/>
      <c r="I77" s="17">
        <v>15618</v>
      </c>
    </row>
    <row r="78" spans="1:9" ht="16.5" customHeight="1">
      <c r="A78" s="24">
        <v>28</v>
      </c>
      <c r="B78" s="25" t="s">
        <v>112</v>
      </c>
      <c r="C78" s="198" t="s">
        <v>84</v>
      </c>
      <c r="D78" s="198"/>
      <c r="E78" s="24">
        <v>143</v>
      </c>
      <c r="F78" s="26"/>
      <c r="G78" s="26"/>
      <c r="H78" s="26"/>
      <c r="I78" s="17"/>
    </row>
    <row r="79" spans="1:9" ht="12.75">
      <c r="A79" s="16">
        <v>29</v>
      </c>
      <c r="B79" s="27" t="s">
        <v>113</v>
      </c>
      <c r="C79" s="217" t="s">
        <v>85</v>
      </c>
      <c r="D79" s="217"/>
      <c r="E79" s="16"/>
      <c r="F79" s="43"/>
      <c r="G79" s="17"/>
      <c r="H79" s="43"/>
      <c r="I79" s="17"/>
    </row>
    <row r="80" spans="1:9" ht="12.75">
      <c r="A80" s="22"/>
      <c r="B80" s="28"/>
      <c r="C80" s="217" t="s">
        <v>86</v>
      </c>
      <c r="D80" s="217"/>
      <c r="E80" s="22">
        <v>144</v>
      </c>
      <c r="F80" s="29"/>
      <c r="G80" s="29">
        <v>71130</v>
      </c>
      <c r="H80" s="43"/>
      <c r="I80" s="29">
        <v>71130</v>
      </c>
    </row>
    <row r="81" spans="1:9" ht="15.75" customHeight="1">
      <c r="A81" s="24">
        <v>30</v>
      </c>
      <c r="B81" s="25" t="s">
        <v>114</v>
      </c>
      <c r="C81" s="218" t="s">
        <v>87</v>
      </c>
      <c r="D81" s="218"/>
      <c r="E81" s="24">
        <v>145</v>
      </c>
      <c r="F81" s="26">
        <v>52540</v>
      </c>
      <c r="G81" s="26">
        <f>47700+26127</f>
        <v>73827</v>
      </c>
      <c r="H81" s="26"/>
      <c r="I81" s="26">
        <v>73827</v>
      </c>
    </row>
    <row r="82" spans="1:9" ht="15.75" customHeight="1">
      <c r="A82" s="24">
        <v>31</v>
      </c>
      <c r="B82" s="25" t="s">
        <v>115</v>
      </c>
      <c r="C82" s="198" t="s">
        <v>88</v>
      </c>
      <c r="D82" s="198"/>
      <c r="E82" s="24">
        <v>146</v>
      </c>
      <c r="F82" s="26">
        <v>65492</v>
      </c>
      <c r="G82" s="26">
        <v>4030</v>
      </c>
      <c r="H82" s="26"/>
      <c r="I82" s="26">
        <v>4030</v>
      </c>
    </row>
    <row r="83" spans="1:9" ht="12.75">
      <c r="A83" s="16"/>
      <c r="B83" s="15"/>
      <c r="C83" s="219" t="s">
        <v>89</v>
      </c>
      <c r="D83" s="220"/>
      <c r="E83" s="35"/>
      <c r="F83" s="43"/>
      <c r="G83" s="17"/>
      <c r="H83" s="43"/>
      <c r="I83" s="17"/>
    </row>
    <row r="84" spans="1:9" ht="12.75">
      <c r="A84" s="19"/>
      <c r="B84" s="15"/>
      <c r="C84" s="201" t="s">
        <v>90</v>
      </c>
      <c r="D84" s="202"/>
      <c r="E84" s="12"/>
      <c r="F84" s="43"/>
      <c r="G84" s="20"/>
      <c r="H84" s="43"/>
      <c r="I84" s="20"/>
    </row>
    <row r="85" spans="1:9" ht="13.5" customHeight="1">
      <c r="A85" s="22"/>
      <c r="B85" s="15"/>
      <c r="C85" s="199" t="s">
        <v>91</v>
      </c>
      <c r="D85" s="200"/>
      <c r="E85" s="22">
        <v>147</v>
      </c>
      <c r="F85" s="43"/>
      <c r="G85" s="29"/>
      <c r="H85" s="43"/>
      <c r="I85" s="29"/>
    </row>
    <row r="86" spans="1:9" ht="18" customHeight="1">
      <c r="A86" s="24">
        <v>32</v>
      </c>
      <c r="B86" s="25" t="s">
        <v>116</v>
      </c>
      <c r="C86" s="198" t="s">
        <v>92</v>
      </c>
      <c r="D86" s="198"/>
      <c r="E86" s="24">
        <v>148</v>
      </c>
      <c r="F86" s="26"/>
      <c r="G86" s="26"/>
      <c r="H86" s="26"/>
      <c r="I86" s="26"/>
    </row>
    <row r="87" spans="1:9" ht="18" customHeight="1">
      <c r="A87" s="24">
        <v>33</v>
      </c>
      <c r="B87" s="25" t="s">
        <v>117</v>
      </c>
      <c r="C87" s="198" t="s">
        <v>93</v>
      </c>
      <c r="D87" s="198"/>
      <c r="E87" s="24">
        <v>149</v>
      </c>
      <c r="F87" s="26"/>
      <c r="G87" s="26"/>
      <c r="H87" s="26"/>
      <c r="I87" s="26"/>
    </row>
    <row r="88" spans="1:9" ht="18" customHeight="1">
      <c r="A88" s="24">
        <v>34</v>
      </c>
      <c r="B88" s="25" t="s">
        <v>118</v>
      </c>
      <c r="C88" s="198" t="s">
        <v>94</v>
      </c>
      <c r="D88" s="198"/>
      <c r="E88" s="24">
        <v>150</v>
      </c>
      <c r="F88" s="26"/>
      <c r="G88" s="26"/>
      <c r="H88" s="26"/>
      <c r="I88" s="26"/>
    </row>
    <row r="89" spans="1:9" ht="18" customHeight="1">
      <c r="A89" s="24">
        <v>35</v>
      </c>
      <c r="B89" s="25" t="s">
        <v>119</v>
      </c>
      <c r="C89" s="198" t="s">
        <v>95</v>
      </c>
      <c r="D89" s="198"/>
      <c r="E89" s="24">
        <v>151</v>
      </c>
      <c r="F89" s="26"/>
      <c r="G89" s="26"/>
      <c r="H89" s="26"/>
      <c r="I89" s="26"/>
    </row>
    <row r="90" spans="1:9" ht="18" customHeight="1">
      <c r="A90" s="24">
        <v>36</v>
      </c>
      <c r="B90" s="25" t="s">
        <v>120</v>
      </c>
      <c r="C90" s="198" t="s">
        <v>96</v>
      </c>
      <c r="D90" s="198"/>
      <c r="E90" s="24">
        <v>152</v>
      </c>
      <c r="F90" s="26"/>
      <c r="G90" s="26"/>
      <c r="H90" s="26"/>
      <c r="I90" s="26"/>
    </row>
    <row r="91" spans="1:9" ht="18" customHeight="1">
      <c r="A91" s="24">
        <v>37</v>
      </c>
      <c r="B91" s="25" t="s">
        <v>121</v>
      </c>
      <c r="C91" s="198" t="s">
        <v>97</v>
      </c>
      <c r="D91" s="198"/>
      <c r="E91" s="24">
        <v>153</v>
      </c>
      <c r="F91" s="26"/>
      <c r="G91" s="26"/>
      <c r="H91" s="26"/>
      <c r="I91" s="26"/>
    </row>
    <row r="92" spans="1:9" ht="12.75">
      <c r="A92" s="16"/>
      <c r="B92" s="15"/>
      <c r="C92" s="219" t="s">
        <v>98</v>
      </c>
      <c r="D92" s="220"/>
      <c r="E92" s="1"/>
      <c r="F92" s="17"/>
      <c r="G92" s="43"/>
      <c r="H92" s="17"/>
      <c r="I92" s="17"/>
    </row>
    <row r="93" spans="1:9" ht="12.75">
      <c r="A93" s="19"/>
      <c r="B93" s="15"/>
      <c r="C93" s="201" t="s">
        <v>99</v>
      </c>
      <c r="D93" s="202"/>
      <c r="E93" s="1"/>
      <c r="F93" s="20"/>
      <c r="G93" s="43"/>
      <c r="H93" s="20"/>
      <c r="I93" s="20"/>
    </row>
    <row r="94" spans="1:9" ht="12.75">
      <c r="A94" s="22"/>
      <c r="B94" s="15"/>
      <c r="C94" s="199" t="s">
        <v>100</v>
      </c>
      <c r="D94" s="200"/>
      <c r="E94" s="33">
        <v>154</v>
      </c>
      <c r="F94" s="29"/>
      <c r="G94" s="29"/>
      <c r="H94" s="29"/>
      <c r="I94" s="29"/>
    </row>
    <row r="95" spans="1:9" ht="16.5" customHeight="1">
      <c r="A95" s="24">
        <v>38</v>
      </c>
      <c r="B95" s="25" t="s">
        <v>122</v>
      </c>
      <c r="C95" s="198" t="s">
        <v>101</v>
      </c>
      <c r="D95" s="198"/>
      <c r="E95" s="24">
        <v>155</v>
      </c>
      <c r="F95" s="26"/>
      <c r="G95" s="26"/>
      <c r="H95" s="26"/>
      <c r="I95" s="26"/>
    </row>
    <row r="96" spans="1:9" ht="16.5" customHeight="1">
      <c r="A96" s="24">
        <v>39</v>
      </c>
      <c r="B96" s="25" t="s">
        <v>123</v>
      </c>
      <c r="C96" s="198" t="s">
        <v>102</v>
      </c>
      <c r="D96" s="198"/>
      <c r="E96" s="24">
        <v>156</v>
      </c>
      <c r="F96" s="26"/>
      <c r="G96" s="26"/>
      <c r="H96" s="26"/>
      <c r="I96" s="26"/>
    </row>
    <row r="97" spans="1:9" ht="16.5" customHeight="1">
      <c r="A97" s="24">
        <v>40</v>
      </c>
      <c r="B97" s="25" t="s">
        <v>124</v>
      </c>
      <c r="C97" s="198" t="s">
        <v>103</v>
      </c>
      <c r="D97" s="198"/>
      <c r="E97" s="24">
        <v>157</v>
      </c>
      <c r="F97" s="26"/>
      <c r="G97" s="26"/>
      <c r="H97" s="26"/>
      <c r="I97" s="26"/>
    </row>
    <row r="98" spans="1:9" ht="14.25" customHeight="1">
      <c r="A98" s="24">
        <v>41</v>
      </c>
      <c r="B98" s="25" t="s">
        <v>125</v>
      </c>
      <c r="C98" s="198" t="s">
        <v>104</v>
      </c>
      <c r="D98" s="198"/>
      <c r="E98" s="24">
        <v>158</v>
      </c>
      <c r="F98" s="26"/>
      <c r="G98" s="26"/>
      <c r="H98" s="26"/>
      <c r="I98" s="26"/>
    </row>
    <row r="99" spans="1:9" ht="17.25" customHeight="1">
      <c r="A99" s="16"/>
      <c r="B99" s="27"/>
      <c r="C99" s="219" t="s">
        <v>105</v>
      </c>
      <c r="D99" s="220"/>
      <c r="E99" s="1"/>
      <c r="F99" s="17"/>
      <c r="G99" s="43"/>
      <c r="H99" s="17"/>
      <c r="I99" s="17"/>
    </row>
    <row r="100" spans="1:9" ht="15" customHeight="1">
      <c r="A100" s="22"/>
      <c r="B100" s="28"/>
      <c r="C100" s="38" t="s">
        <v>106</v>
      </c>
      <c r="D100" s="44"/>
      <c r="E100" s="33">
        <v>159</v>
      </c>
      <c r="F100" s="29">
        <v>10581735</v>
      </c>
      <c r="G100" s="29">
        <v>444533</v>
      </c>
      <c r="H100" s="29"/>
      <c r="I100" s="29">
        <v>444533</v>
      </c>
    </row>
    <row r="101" spans="1:9" ht="14.25" customHeight="1">
      <c r="A101" s="24">
        <v>42</v>
      </c>
      <c r="B101" s="25" t="s">
        <v>108</v>
      </c>
      <c r="C101" s="40" t="s">
        <v>107</v>
      </c>
      <c r="D101" s="40"/>
      <c r="E101" s="24">
        <v>160</v>
      </c>
      <c r="F101" s="26"/>
      <c r="G101" s="26"/>
      <c r="H101" s="26"/>
      <c r="I101" s="26"/>
    </row>
    <row r="102" spans="1:9" ht="12.75">
      <c r="A102" s="32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32"/>
      <c r="B103" s="15"/>
      <c r="C103" s="1"/>
      <c r="D103" s="1"/>
      <c r="E103" s="1"/>
      <c r="F103" s="1"/>
      <c r="G103" s="1"/>
      <c r="H103" s="1"/>
      <c r="I103" s="1"/>
    </row>
    <row r="104" spans="1:9" ht="12.75">
      <c r="A104" s="7"/>
      <c r="B104" s="190" t="s">
        <v>0</v>
      </c>
      <c r="C104" s="192" t="s">
        <v>1</v>
      </c>
      <c r="D104" s="193"/>
      <c r="E104" s="179" t="s">
        <v>2</v>
      </c>
      <c r="F104" s="187" t="s">
        <v>9</v>
      </c>
      <c r="G104" s="187"/>
      <c r="H104" s="45"/>
      <c r="I104" s="45"/>
    </row>
    <row r="105" spans="1:9" ht="12.75">
      <c r="A105" s="8" t="s">
        <v>10</v>
      </c>
      <c r="B105" s="191"/>
      <c r="C105" s="194"/>
      <c r="D105" s="195"/>
      <c r="E105" s="189"/>
      <c r="F105" s="46" t="s">
        <v>3</v>
      </c>
      <c r="G105" s="179" t="s">
        <v>110</v>
      </c>
      <c r="H105" s="45"/>
      <c r="I105" s="45"/>
    </row>
    <row r="106" spans="1:9" ht="12.75">
      <c r="A106" s="8" t="s">
        <v>11</v>
      </c>
      <c r="B106" s="191"/>
      <c r="C106" s="194"/>
      <c r="D106" s="195"/>
      <c r="E106" s="189"/>
      <c r="F106" s="8" t="s">
        <v>4</v>
      </c>
      <c r="G106" s="189"/>
      <c r="H106" s="47"/>
      <c r="I106" s="48"/>
    </row>
    <row r="107" spans="1:9" ht="25.5">
      <c r="A107" s="10"/>
      <c r="B107" s="11"/>
      <c r="C107" s="215"/>
      <c r="D107" s="216"/>
      <c r="E107" s="12"/>
      <c r="F107" s="49"/>
      <c r="G107" s="50" t="s">
        <v>154</v>
      </c>
      <c r="H107" s="47"/>
      <c r="I107" s="48"/>
    </row>
    <row r="108" spans="1:9" ht="12.75">
      <c r="A108" s="13">
        <v>1</v>
      </c>
      <c r="B108" s="13">
        <v>2</v>
      </c>
      <c r="C108" s="203">
        <v>3</v>
      </c>
      <c r="D108" s="204"/>
      <c r="E108" s="13">
        <v>4</v>
      </c>
      <c r="F108" s="13">
        <v>5</v>
      </c>
      <c r="G108" s="13">
        <v>6</v>
      </c>
      <c r="H108" s="51"/>
      <c r="I108" s="51"/>
    </row>
    <row r="109" spans="1:9" ht="12.75">
      <c r="A109" s="16"/>
      <c r="B109" s="27"/>
      <c r="C109" s="196" t="s">
        <v>126</v>
      </c>
      <c r="D109" s="197"/>
      <c r="E109" s="16"/>
      <c r="F109" s="35"/>
      <c r="G109" s="35"/>
      <c r="H109" s="1"/>
      <c r="I109" s="1"/>
    </row>
    <row r="110" spans="1:9" ht="15" customHeight="1">
      <c r="A110" s="19"/>
      <c r="B110" s="36"/>
      <c r="C110" s="11" t="s">
        <v>127</v>
      </c>
      <c r="D110" s="52"/>
      <c r="E110" s="19"/>
      <c r="F110" s="20"/>
      <c r="G110" s="20"/>
      <c r="H110" s="1"/>
      <c r="I110" s="1"/>
    </row>
    <row r="111" spans="1:9" ht="15" customHeight="1">
      <c r="A111" s="22"/>
      <c r="B111" s="28"/>
      <c r="C111" s="38" t="s">
        <v>128</v>
      </c>
      <c r="D111" s="44"/>
      <c r="E111" s="22">
        <v>161</v>
      </c>
      <c r="F111" s="29">
        <v>9547072</v>
      </c>
      <c r="G111" s="29"/>
      <c r="H111" s="1"/>
      <c r="I111" s="1"/>
    </row>
    <row r="112" spans="1:9" ht="16.5" customHeight="1">
      <c r="A112" s="24">
        <v>43</v>
      </c>
      <c r="B112" s="25" t="s">
        <v>129</v>
      </c>
      <c r="C112" s="9" t="s">
        <v>130</v>
      </c>
      <c r="D112" s="53"/>
      <c r="E112" s="16">
        <v>162</v>
      </c>
      <c r="F112" s="26">
        <v>9547072</v>
      </c>
      <c r="G112" s="26"/>
      <c r="H112" s="1"/>
      <c r="I112" s="1"/>
    </row>
    <row r="113" spans="1:7" ht="12.75">
      <c r="A113" s="16">
        <v>44</v>
      </c>
      <c r="B113" s="27" t="s">
        <v>131</v>
      </c>
      <c r="C113" s="41" t="s">
        <v>132</v>
      </c>
      <c r="D113" s="54"/>
      <c r="E113" s="16"/>
      <c r="F113" s="17"/>
      <c r="G113" s="17"/>
    </row>
    <row r="114" spans="1:7" ht="12.75">
      <c r="A114" s="19"/>
      <c r="B114" s="36"/>
      <c r="C114" s="11" t="s">
        <v>133</v>
      </c>
      <c r="D114" s="55"/>
      <c r="E114" s="19"/>
      <c r="F114" s="20"/>
      <c r="G114" s="20"/>
    </row>
    <row r="115" spans="1:7" ht="12.75">
      <c r="A115" s="22"/>
      <c r="B115" s="28"/>
      <c r="C115" s="38" t="s">
        <v>134</v>
      </c>
      <c r="D115" s="3"/>
      <c r="E115" s="22">
        <v>163</v>
      </c>
      <c r="F115" s="29"/>
      <c r="G115" s="29"/>
    </row>
    <row r="116" spans="1:7" ht="15" customHeight="1">
      <c r="A116" s="24">
        <v>45</v>
      </c>
      <c r="B116" s="25" t="s">
        <v>155</v>
      </c>
      <c r="C116" s="9" t="s">
        <v>135</v>
      </c>
      <c r="D116" s="53"/>
      <c r="E116" s="22">
        <v>164</v>
      </c>
      <c r="F116" s="26"/>
      <c r="G116" s="26"/>
    </row>
    <row r="117" spans="1:7" ht="12.75">
      <c r="A117" s="16"/>
      <c r="B117" s="15"/>
      <c r="C117" s="41" t="s">
        <v>136</v>
      </c>
      <c r="D117" s="56"/>
      <c r="E117" s="16"/>
      <c r="F117" s="17"/>
      <c r="G117" s="17"/>
    </row>
    <row r="118" spans="1:7" ht="12.75">
      <c r="A118" s="22"/>
      <c r="B118" s="15"/>
      <c r="C118" s="38" t="s">
        <v>137</v>
      </c>
      <c r="D118" s="44"/>
      <c r="E118" s="22">
        <v>165</v>
      </c>
      <c r="F118" s="29"/>
      <c r="G118" s="29"/>
    </row>
    <row r="119" spans="1:7" ht="15" customHeight="1">
      <c r="A119" s="24">
        <v>46</v>
      </c>
      <c r="B119" s="25" t="s">
        <v>156</v>
      </c>
      <c r="C119" s="9" t="s">
        <v>138</v>
      </c>
      <c r="D119" s="53"/>
      <c r="E119" s="24">
        <v>166</v>
      </c>
      <c r="F119" s="26"/>
      <c r="G119" s="26"/>
    </row>
    <row r="120" spans="1:7" ht="15" customHeight="1">
      <c r="A120" s="24">
        <v>47</v>
      </c>
      <c r="B120" s="25" t="s">
        <v>157</v>
      </c>
      <c r="C120" s="9" t="s">
        <v>139</v>
      </c>
      <c r="D120" s="53"/>
      <c r="E120" s="24">
        <v>167</v>
      </c>
      <c r="F120" s="26"/>
      <c r="G120" s="26"/>
    </row>
    <row r="121" spans="1:7" ht="15" customHeight="1">
      <c r="A121" s="24">
        <v>48</v>
      </c>
      <c r="B121" s="25" t="s">
        <v>158</v>
      </c>
      <c r="C121" s="9" t="s">
        <v>140</v>
      </c>
      <c r="D121" s="53"/>
      <c r="E121" s="24">
        <v>168</v>
      </c>
      <c r="F121" s="26"/>
      <c r="G121" s="26"/>
    </row>
    <row r="122" spans="1:7" ht="15" customHeight="1">
      <c r="A122" s="24">
        <v>49</v>
      </c>
      <c r="B122" s="25" t="s">
        <v>159</v>
      </c>
      <c r="C122" s="9" t="s">
        <v>141</v>
      </c>
      <c r="D122" s="53"/>
      <c r="E122" s="24">
        <v>169</v>
      </c>
      <c r="F122" s="26"/>
      <c r="G122" s="26"/>
    </row>
    <row r="123" spans="1:7" ht="15" customHeight="1">
      <c r="A123" s="16">
        <v>50</v>
      </c>
      <c r="B123" s="27" t="s">
        <v>160</v>
      </c>
      <c r="C123" s="9" t="s">
        <v>142</v>
      </c>
      <c r="D123" s="53"/>
      <c r="E123" s="24">
        <v>170</v>
      </c>
      <c r="F123" s="26"/>
      <c r="G123" s="26"/>
    </row>
    <row r="124" spans="1:7" ht="12.75">
      <c r="A124" s="16">
        <v>51</v>
      </c>
      <c r="B124" s="27" t="s">
        <v>161</v>
      </c>
      <c r="C124" s="54" t="s">
        <v>143</v>
      </c>
      <c r="D124" s="56"/>
      <c r="E124" s="19"/>
      <c r="F124" s="17"/>
      <c r="G124" s="17"/>
    </row>
    <row r="125" spans="1:7" ht="12.75">
      <c r="A125" s="22"/>
      <c r="B125" s="28"/>
      <c r="C125" s="3" t="s">
        <v>144</v>
      </c>
      <c r="D125" s="44"/>
      <c r="E125" s="22">
        <v>171</v>
      </c>
      <c r="F125" s="29"/>
      <c r="G125" s="29"/>
    </row>
    <row r="126" spans="1:7" ht="12.75">
      <c r="A126" s="22">
        <v>52</v>
      </c>
      <c r="B126" s="28" t="s">
        <v>162</v>
      </c>
      <c r="C126" s="9" t="s">
        <v>145</v>
      </c>
      <c r="D126" s="53"/>
      <c r="E126" s="24">
        <v>172</v>
      </c>
      <c r="F126" s="26"/>
      <c r="G126" s="26"/>
    </row>
    <row r="127" spans="1:7" ht="12.75">
      <c r="A127" s="16"/>
      <c r="B127" s="27"/>
      <c r="C127" s="41" t="s">
        <v>146</v>
      </c>
      <c r="D127" s="56"/>
      <c r="E127" s="16"/>
      <c r="F127" s="17"/>
      <c r="G127" s="17"/>
    </row>
    <row r="128" spans="1:7" ht="12.75">
      <c r="A128" s="19"/>
      <c r="B128" s="28"/>
      <c r="C128" s="38" t="s">
        <v>147</v>
      </c>
      <c r="D128" s="44"/>
      <c r="E128" s="22">
        <v>173</v>
      </c>
      <c r="F128" s="29">
        <v>1034663</v>
      </c>
      <c r="G128" s="29">
        <f>G132+G148+G157+G176</f>
        <v>373403</v>
      </c>
    </row>
    <row r="129" spans="1:9" ht="12.75">
      <c r="A129" s="16">
        <v>53</v>
      </c>
      <c r="B129" s="27" t="s">
        <v>163</v>
      </c>
      <c r="C129" s="57" t="s">
        <v>148</v>
      </c>
      <c r="D129" s="58"/>
      <c r="E129" s="16"/>
      <c r="F129" s="17"/>
      <c r="G129" s="17"/>
      <c r="H129" s="1"/>
      <c r="I129" s="1"/>
    </row>
    <row r="130" spans="1:9" ht="12.75">
      <c r="A130" s="22"/>
      <c r="B130" s="28"/>
      <c r="C130" s="59" t="s">
        <v>149</v>
      </c>
      <c r="D130" s="60"/>
      <c r="E130" s="22">
        <v>174</v>
      </c>
      <c r="F130" s="29"/>
      <c r="G130" s="29"/>
      <c r="H130" s="1"/>
      <c r="I130" s="1"/>
    </row>
    <row r="131" spans="1:9" ht="12.75">
      <c r="A131" s="16"/>
      <c r="B131" s="27"/>
      <c r="C131" s="57" t="s">
        <v>150</v>
      </c>
      <c r="D131" s="58"/>
      <c r="E131" s="16"/>
      <c r="F131" s="17"/>
      <c r="G131" s="17"/>
      <c r="H131" s="1"/>
      <c r="I131" s="1"/>
    </row>
    <row r="132" spans="1:9" ht="12.75">
      <c r="A132" s="22"/>
      <c r="B132" s="28"/>
      <c r="C132" s="59" t="s">
        <v>151</v>
      </c>
      <c r="D132" s="60"/>
      <c r="E132" s="22">
        <v>175</v>
      </c>
      <c r="F132" s="29">
        <v>47700</v>
      </c>
      <c r="G132" s="29">
        <v>47700</v>
      </c>
      <c r="H132" s="1"/>
      <c r="I132" s="1"/>
    </row>
    <row r="133" spans="1:9" ht="14.25" customHeight="1">
      <c r="A133" s="22">
        <v>54</v>
      </c>
      <c r="B133" s="28" t="s">
        <v>164</v>
      </c>
      <c r="C133" s="9" t="s">
        <v>152</v>
      </c>
      <c r="D133" s="53"/>
      <c r="E133" s="24">
        <v>176</v>
      </c>
      <c r="F133" s="26">
        <v>47700</v>
      </c>
      <c r="G133" s="26">
        <v>47700</v>
      </c>
      <c r="H133" s="1"/>
      <c r="I133" s="1"/>
    </row>
    <row r="134" spans="1:9" ht="14.25" customHeight="1">
      <c r="A134" s="24">
        <v>55</v>
      </c>
      <c r="B134" s="25" t="s">
        <v>165</v>
      </c>
      <c r="C134" s="9" t="s">
        <v>153</v>
      </c>
      <c r="D134" s="53"/>
      <c r="E134" s="22">
        <v>177</v>
      </c>
      <c r="F134" s="26"/>
      <c r="G134" s="26"/>
      <c r="H134" s="1"/>
      <c r="I134" s="1"/>
    </row>
    <row r="135" spans="1:9" ht="12.75">
      <c r="A135" s="32"/>
      <c r="B135" s="15"/>
      <c r="C135" s="1"/>
      <c r="D135" s="1"/>
      <c r="E135" s="1"/>
      <c r="F135" s="1"/>
      <c r="G135" s="1"/>
      <c r="H135" s="1"/>
      <c r="I135" s="1"/>
    </row>
    <row r="136" spans="1:9" ht="12.75">
      <c r="A136" s="32"/>
      <c r="B136" s="15"/>
      <c r="C136" s="1"/>
      <c r="D136" s="1"/>
      <c r="E136" s="1"/>
      <c r="F136" s="1"/>
      <c r="G136" s="1"/>
      <c r="H136" s="1"/>
      <c r="I136" s="1"/>
    </row>
    <row r="137" spans="1:9" ht="12.75">
      <c r="A137" s="32"/>
      <c r="B137" s="15"/>
      <c r="C137" s="1"/>
      <c r="D137" s="1"/>
      <c r="E137" s="1"/>
      <c r="F137" s="1"/>
      <c r="G137" s="1"/>
      <c r="H137" s="1"/>
      <c r="I137" s="1"/>
    </row>
    <row r="138" spans="1:9" ht="12.75">
      <c r="A138" s="7"/>
      <c r="B138" s="190" t="s">
        <v>0</v>
      </c>
      <c r="C138" s="192" t="s">
        <v>1</v>
      </c>
      <c r="D138" s="193"/>
      <c r="E138" s="179" t="s">
        <v>2</v>
      </c>
      <c r="F138" s="187" t="s">
        <v>9</v>
      </c>
      <c r="G138" s="187"/>
      <c r="H138" s="45"/>
      <c r="I138" s="45"/>
    </row>
    <row r="139" spans="1:9" ht="12.75">
      <c r="A139" s="8" t="s">
        <v>10</v>
      </c>
      <c r="B139" s="191"/>
      <c r="C139" s="194"/>
      <c r="D139" s="195"/>
      <c r="E139" s="189"/>
      <c r="F139" s="46" t="s">
        <v>3</v>
      </c>
      <c r="G139" s="179" t="s">
        <v>110</v>
      </c>
      <c r="H139" s="45"/>
      <c r="I139" s="45"/>
    </row>
    <row r="140" spans="1:9" ht="12.75">
      <c r="A140" s="8" t="s">
        <v>11</v>
      </c>
      <c r="B140" s="191"/>
      <c r="C140" s="194"/>
      <c r="D140" s="195"/>
      <c r="E140" s="189"/>
      <c r="F140" s="8" t="s">
        <v>4</v>
      </c>
      <c r="G140" s="189"/>
      <c r="H140" s="47"/>
      <c r="I140" s="48"/>
    </row>
    <row r="141" spans="1:9" ht="25.5">
      <c r="A141" s="10"/>
      <c r="B141" s="11"/>
      <c r="C141" s="215"/>
      <c r="D141" s="216"/>
      <c r="E141" s="12"/>
      <c r="F141" s="49"/>
      <c r="G141" s="50" t="s">
        <v>154</v>
      </c>
      <c r="H141" s="47"/>
      <c r="I141" s="48"/>
    </row>
    <row r="142" spans="1:9" ht="12.75">
      <c r="A142" s="13">
        <v>1</v>
      </c>
      <c r="B142" s="13">
        <v>2</v>
      </c>
      <c r="C142" s="203">
        <v>3</v>
      </c>
      <c r="D142" s="204"/>
      <c r="E142" s="13">
        <v>4</v>
      </c>
      <c r="F142" s="13">
        <v>5</v>
      </c>
      <c r="G142" s="13">
        <v>6</v>
      </c>
      <c r="H142" s="51"/>
      <c r="I142" s="51"/>
    </row>
    <row r="143" spans="1:9" ht="14.25" customHeight="1">
      <c r="A143" s="16">
        <v>56</v>
      </c>
      <c r="B143" s="16">
        <v>224</v>
      </c>
      <c r="C143" s="41" t="s">
        <v>166</v>
      </c>
      <c r="D143" s="56"/>
      <c r="E143" s="16"/>
      <c r="F143" s="17"/>
      <c r="G143" s="17"/>
      <c r="H143" s="1"/>
      <c r="I143" s="1"/>
    </row>
    <row r="144" spans="1:9" ht="15" customHeight="1">
      <c r="A144" s="22"/>
      <c r="B144" s="22"/>
      <c r="C144" s="38" t="s">
        <v>167</v>
      </c>
      <c r="D144" s="44"/>
      <c r="E144" s="22">
        <v>178</v>
      </c>
      <c r="F144" s="29"/>
      <c r="G144" s="29"/>
      <c r="H144" s="1"/>
      <c r="I144" s="1"/>
    </row>
    <row r="145" spans="1:7" ht="18.75" customHeight="1">
      <c r="A145" s="24">
        <v>57</v>
      </c>
      <c r="B145" s="24">
        <v>225</v>
      </c>
      <c r="C145" s="9" t="s">
        <v>168</v>
      </c>
      <c r="D145" s="53"/>
      <c r="E145" s="24">
        <v>179</v>
      </c>
      <c r="F145" s="26"/>
      <c r="G145" s="26"/>
    </row>
    <row r="146" spans="1:7" ht="18.75" customHeight="1">
      <c r="A146" s="24">
        <v>58</v>
      </c>
      <c r="B146" s="24">
        <v>23</v>
      </c>
      <c r="C146" s="9" t="s">
        <v>169</v>
      </c>
      <c r="D146" s="53"/>
      <c r="E146" s="24">
        <v>180</v>
      </c>
      <c r="F146" s="26"/>
      <c r="G146" s="26"/>
    </row>
    <row r="147" spans="1:7" ht="18" customHeight="1">
      <c r="A147" s="16"/>
      <c r="B147" s="16"/>
      <c r="C147" s="41" t="s">
        <v>170</v>
      </c>
      <c r="D147" s="56"/>
      <c r="E147" s="16"/>
      <c r="F147" s="17"/>
      <c r="G147" s="17"/>
    </row>
    <row r="148" spans="1:7" ht="17.25" customHeight="1">
      <c r="A148" s="22"/>
      <c r="B148" s="22"/>
      <c r="C148" s="38" t="s">
        <v>171</v>
      </c>
      <c r="D148" s="44"/>
      <c r="E148" s="22">
        <v>181</v>
      </c>
      <c r="F148" s="29">
        <v>9030</v>
      </c>
      <c r="G148" s="29">
        <v>9030</v>
      </c>
    </row>
    <row r="149" spans="1:7" ht="17.25" customHeight="1">
      <c r="A149" s="24">
        <v>59</v>
      </c>
      <c r="B149" s="24">
        <v>240</v>
      </c>
      <c r="C149" s="9" t="s">
        <v>172</v>
      </c>
      <c r="D149" s="53"/>
      <c r="E149" s="24">
        <v>182</v>
      </c>
      <c r="F149" s="26"/>
      <c r="G149" s="26"/>
    </row>
    <row r="150" spans="1:7" ht="17.25" customHeight="1">
      <c r="A150" s="24">
        <v>60</v>
      </c>
      <c r="B150" s="24">
        <v>241</v>
      </c>
      <c r="C150" s="9" t="s">
        <v>173</v>
      </c>
      <c r="D150" s="53"/>
      <c r="E150" s="24">
        <v>183</v>
      </c>
      <c r="F150" s="26"/>
      <c r="G150" s="26"/>
    </row>
    <row r="151" spans="1:7" ht="17.25" customHeight="1">
      <c r="A151" s="24">
        <v>61</v>
      </c>
      <c r="B151" s="24">
        <v>242</v>
      </c>
      <c r="C151" s="9" t="s">
        <v>174</v>
      </c>
      <c r="D151" s="53"/>
      <c r="E151" s="24">
        <v>184</v>
      </c>
      <c r="F151" s="26"/>
      <c r="G151" s="26"/>
    </row>
    <row r="152" spans="1:7" ht="17.25" customHeight="1">
      <c r="A152" s="24">
        <v>62</v>
      </c>
      <c r="B152" s="24">
        <v>243</v>
      </c>
      <c r="C152" s="9" t="s">
        <v>175</v>
      </c>
      <c r="D152" s="53"/>
      <c r="E152" s="24">
        <v>185</v>
      </c>
      <c r="F152" s="26"/>
      <c r="G152" s="26"/>
    </row>
    <row r="153" spans="1:7" ht="17.25" customHeight="1">
      <c r="A153" s="24">
        <v>63</v>
      </c>
      <c r="B153" s="24">
        <v>245</v>
      </c>
      <c r="C153" s="9" t="s">
        <v>176</v>
      </c>
      <c r="D153" s="53"/>
      <c r="E153" s="24">
        <v>186</v>
      </c>
      <c r="F153" s="26">
        <v>4030</v>
      </c>
      <c r="G153" s="26">
        <v>4030</v>
      </c>
    </row>
    <row r="154" spans="1:7" ht="17.25" customHeight="1">
      <c r="A154" s="24">
        <v>64</v>
      </c>
      <c r="B154" s="24">
        <v>246</v>
      </c>
      <c r="C154" s="9" t="s">
        <v>177</v>
      </c>
      <c r="D154" s="53"/>
      <c r="E154" s="24">
        <v>187</v>
      </c>
      <c r="F154" s="26">
        <v>5000</v>
      </c>
      <c r="G154" s="26">
        <v>5000</v>
      </c>
    </row>
    <row r="155" spans="1:7" ht="17.25" customHeight="1">
      <c r="A155" s="24">
        <v>65</v>
      </c>
      <c r="B155" s="24">
        <v>247</v>
      </c>
      <c r="C155" s="9" t="s">
        <v>178</v>
      </c>
      <c r="D155" s="53"/>
      <c r="E155" s="24">
        <v>188</v>
      </c>
      <c r="F155" s="26"/>
      <c r="G155" s="26"/>
    </row>
    <row r="156" spans="1:7" ht="15.75" customHeight="1">
      <c r="A156" s="16"/>
      <c r="B156" s="16"/>
      <c r="C156" s="41" t="s">
        <v>179</v>
      </c>
      <c r="D156" s="56"/>
      <c r="E156" s="16"/>
      <c r="F156" s="17"/>
      <c r="G156" s="17"/>
    </row>
    <row r="157" spans="1:7" ht="15" customHeight="1">
      <c r="A157" s="22"/>
      <c r="B157" s="22"/>
      <c r="C157" s="38" t="s">
        <v>180</v>
      </c>
      <c r="D157" s="44"/>
      <c r="E157" s="22">
        <v>189</v>
      </c>
      <c r="F157" s="29">
        <v>810</v>
      </c>
      <c r="G157" s="29">
        <v>26127</v>
      </c>
    </row>
    <row r="158" spans="1:7" ht="16.5" customHeight="1">
      <c r="A158" s="24">
        <v>66</v>
      </c>
      <c r="B158" s="24">
        <v>250</v>
      </c>
      <c r="C158" s="9" t="s">
        <v>181</v>
      </c>
      <c r="D158" s="53"/>
      <c r="E158" s="24">
        <v>190</v>
      </c>
      <c r="F158" s="26">
        <v>810</v>
      </c>
      <c r="G158" s="26">
        <v>26127</v>
      </c>
    </row>
    <row r="159" spans="1:7" ht="16.5" customHeight="1">
      <c r="A159" s="24"/>
      <c r="B159" s="24">
        <v>251</v>
      </c>
      <c r="C159" s="9" t="s">
        <v>182</v>
      </c>
      <c r="D159" s="53"/>
      <c r="E159" s="24">
        <v>191</v>
      </c>
      <c r="F159" s="26"/>
      <c r="G159" s="26"/>
    </row>
    <row r="160" spans="1:7" ht="16.5" customHeight="1">
      <c r="A160" s="24">
        <v>67</v>
      </c>
      <c r="B160" s="24">
        <v>252</v>
      </c>
      <c r="C160" s="9" t="s">
        <v>183</v>
      </c>
      <c r="D160" s="53"/>
      <c r="E160" s="24">
        <v>192</v>
      </c>
      <c r="F160" s="26"/>
      <c r="G160" s="26"/>
    </row>
    <row r="161" spans="1:9" ht="17.25" customHeight="1">
      <c r="A161" s="16">
        <v>68</v>
      </c>
      <c r="B161" s="16">
        <v>253</v>
      </c>
      <c r="C161" s="41" t="s">
        <v>184</v>
      </c>
      <c r="D161" s="56"/>
      <c r="E161" s="16"/>
      <c r="F161" s="30"/>
      <c r="G161" s="17"/>
      <c r="H161" s="1"/>
      <c r="I161" s="1"/>
    </row>
    <row r="162" spans="1:9" ht="16.5" customHeight="1">
      <c r="A162" s="22"/>
      <c r="B162" s="22"/>
      <c r="C162" s="38" t="s">
        <v>185</v>
      </c>
      <c r="D162" s="44"/>
      <c r="E162" s="22">
        <v>193</v>
      </c>
      <c r="F162" s="31"/>
      <c r="G162" s="29"/>
      <c r="H162" s="1"/>
      <c r="I162" s="1"/>
    </row>
    <row r="163" spans="1:9" ht="19.5" customHeight="1">
      <c r="A163" s="24">
        <v>69</v>
      </c>
      <c r="B163" s="24">
        <v>255</v>
      </c>
      <c r="C163" s="9" t="s">
        <v>186</v>
      </c>
      <c r="D163" s="53"/>
      <c r="E163" s="24">
        <v>194</v>
      </c>
      <c r="F163" s="26"/>
      <c r="G163" s="26"/>
      <c r="H163" s="1"/>
      <c r="I163" s="1"/>
    </row>
    <row r="164" spans="1:9" ht="12.75">
      <c r="A164" s="32"/>
      <c r="B164" s="15"/>
      <c r="C164" s="1"/>
      <c r="D164" s="1"/>
      <c r="E164" s="1"/>
      <c r="F164" s="1"/>
      <c r="G164" s="1"/>
      <c r="H164" s="1"/>
      <c r="I164" s="1"/>
    </row>
    <row r="165" spans="1:9" ht="12.75">
      <c r="A165" s="32"/>
      <c r="B165" s="15"/>
      <c r="C165" s="1"/>
      <c r="D165" s="1"/>
      <c r="E165" s="1"/>
      <c r="F165" s="1"/>
      <c r="G165" s="1"/>
      <c r="H165" s="1"/>
      <c r="I165" s="1"/>
    </row>
    <row r="166" spans="1:9" ht="12.75">
      <c r="A166" s="32"/>
      <c r="B166" s="15"/>
      <c r="C166" s="1"/>
      <c r="D166" s="1"/>
      <c r="E166" s="1"/>
      <c r="F166" s="1"/>
      <c r="G166" s="1"/>
      <c r="H166" s="1"/>
      <c r="I166" s="1"/>
    </row>
    <row r="167" spans="1:9" ht="12.75">
      <c r="A167" s="7"/>
      <c r="B167" s="190" t="s">
        <v>0</v>
      </c>
      <c r="C167" s="192" t="s">
        <v>1</v>
      </c>
      <c r="D167" s="193"/>
      <c r="E167" s="179" t="s">
        <v>2</v>
      </c>
      <c r="F167" s="187" t="s">
        <v>9</v>
      </c>
      <c r="G167" s="187"/>
      <c r="H167" s="45"/>
      <c r="I167" s="45"/>
    </row>
    <row r="168" spans="1:9" ht="12.75">
      <c r="A168" s="8" t="s">
        <v>10</v>
      </c>
      <c r="B168" s="191"/>
      <c r="C168" s="194"/>
      <c r="D168" s="195"/>
      <c r="E168" s="189"/>
      <c r="F168" s="46" t="s">
        <v>3</v>
      </c>
      <c r="G168" s="179" t="s">
        <v>110</v>
      </c>
      <c r="H168" s="45"/>
      <c r="I168" s="45"/>
    </row>
    <row r="169" spans="1:9" ht="12.75">
      <c r="A169" s="8" t="s">
        <v>11</v>
      </c>
      <c r="B169" s="191"/>
      <c r="C169" s="194"/>
      <c r="D169" s="195"/>
      <c r="E169" s="189"/>
      <c r="F169" s="8" t="s">
        <v>4</v>
      </c>
      <c r="G169" s="189"/>
      <c r="H169" s="47"/>
      <c r="I169" s="48"/>
    </row>
    <row r="170" spans="1:9" ht="25.5">
      <c r="A170" s="10"/>
      <c r="B170" s="11"/>
      <c r="C170" s="215"/>
      <c r="D170" s="216"/>
      <c r="E170" s="12"/>
      <c r="F170" s="49"/>
      <c r="G170" s="50" t="s">
        <v>154</v>
      </c>
      <c r="H170" s="47"/>
      <c r="I170" s="48"/>
    </row>
    <row r="171" spans="1:9" ht="12.75">
      <c r="A171" s="13">
        <v>1</v>
      </c>
      <c r="B171" s="13">
        <v>2</v>
      </c>
      <c r="C171" s="203">
        <v>3</v>
      </c>
      <c r="D171" s="204"/>
      <c r="E171" s="13">
        <v>4</v>
      </c>
      <c r="F171" s="13">
        <v>5</v>
      </c>
      <c r="G171" s="13">
        <v>6</v>
      </c>
      <c r="H171" s="51"/>
      <c r="I171" s="51"/>
    </row>
    <row r="172" spans="1:9" ht="17.25" customHeight="1">
      <c r="A172" s="24">
        <v>70</v>
      </c>
      <c r="B172" s="24">
        <v>26</v>
      </c>
      <c r="C172" s="207" t="s">
        <v>190</v>
      </c>
      <c r="D172" s="208"/>
      <c r="E172" s="24">
        <v>195</v>
      </c>
      <c r="F172" s="26"/>
      <c r="G172" s="26"/>
      <c r="H172" s="1"/>
      <c r="I172" s="1"/>
    </row>
    <row r="173" spans="1:9" ht="17.25" customHeight="1">
      <c r="A173" s="24">
        <v>71</v>
      </c>
      <c r="B173" s="24">
        <v>27</v>
      </c>
      <c r="C173" s="207" t="s">
        <v>189</v>
      </c>
      <c r="D173" s="208"/>
      <c r="E173" s="24">
        <v>196</v>
      </c>
      <c r="F173" s="26">
        <v>65492</v>
      </c>
      <c r="G173" s="26"/>
      <c r="H173" s="1"/>
      <c r="I173" s="1"/>
    </row>
    <row r="174" spans="1:9" ht="17.25" customHeight="1">
      <c r="A174" s="16"/>
      <c r="B174" s="16"/>
      <c r="C174" s="196" t="s">
        <v>188</v>
      </c>
      <c r="D174" s="197"/>
      <c r="E174" s="16"/>
      <c r="F174" s="17"/>
      <c r="G174" s="17"/>
      <c r="H174" s="1"/>
      <c r="I174" s="1"/>
    </row>
    <row r="175" spans="1:9" ht="17.25" customHeight="1">
      <c r="A175" s="22">
        <v>72</v>
      </c>
      <c r="B175" s="22">
        <v>28</v>
      </c>
      <c r="C175" s="199" t="s">
        <v>187</v>
      </c>
      <c r="D175" s="200"/>
      <c r="E175" s="22">
        <v>197</v>
      </c>
      <c r="F175" s="29"/>
      <c r="G175" s="29"/>
      <c r="H175" s="1"/>
      <c r="I175" s="1"/>
    </row>
    <row r="176" spans="1:9" ht="17.25" customHeight="1">
      <c r="A176" s="24">
        <v>73</v>
      </c>
      <c r="B176" s="24">
        <v>29</v>
      </c>
      <c r="C176" s="9" t="s">
        <v>191</v>
      </c>
      <c r="D176" s="53"/>
      <c r="E176" s="24">
        <v>198</v>
      </c>
      <c r="F176" s="26">
        <v>911631</v>
      </c>
      <c r="G176" s="26">
        <f>211843+10618+68085</f>
        <v>290546</v>
      </c>
      <c r="H176" s="1"/>
      <c r="I176" s="1"/>
    </row>
    <row r="177" spans="1:7" ht="17.25" customHeight="1">
      <c r="A177" s="24">
        <v>74</v>
      </c>
      <c r="B177" s="24">
        <v>98</v>
      </c>
      <c r="C177" s="9" t="s">
        <v>192</v>
      </c>
      <c r="D177" s="53"/>
      <c r="E177" s="24">
        <v>199</v>
      </c>
      <c r="F177" s="26"/>
      <c r="G177" s="26">
        <v>71130</v>
      </c>
    </row>
    <row r="178" spans="1:7" ht="16.5" customHeight="1">
      <c r="A178" s="16"/>
      <c r="B178" s="16"/>
      <c r="C178" s="61" t="s">
        <v>193</v>
      </c>
      <c r="D178" s="54"/>
      <c r="E178" s="16"/>
      <c r="F178" s="17"/>
      <c r="G178" s="17"/>
    </row>
    <row r="179" spans="1:7" ht="15" customHeight="1">
      <c r="A179" s="22"/>
      <c r="B179" s="22"/>
      <c r="C179" s="38" t="s">
        <v>194</v>
      </c>
      <c r="D179" s="3"/>
      <c r="E179" s="22">
        <v>200</v>
      </c>
      <c r="F179" s="29">
        <v>10581735</v>
      </c>
      <c r="G179" s="29">
        <f>G128+G177</f>
        <v>444533</v>
      </c>
    </row>
    <row r="180" spans="1:7" ht="16.5" customHeight="1">
      <c r="A180" s="24">
        <v>75</v>
      </c>
      <c r="B180" s="24" t="s">
        <v>552</v>
      </c>
      <c r="C180" s="9" t="s">
        <v>195</v>
      </c>
      <c r="D180" s="53"/>
      <c r="E180" s="24">
        <v>201</v>
      </c>
      <c r="F180" s="26"/>
      <c r="G180" s="26"/>
    </row>
    <row r="181" spans="1:7" ht="12.75">
      <c r="A181" s="32"/>
      <c r="B181" s="15"/>
      <c r="C181" s="1"/>
      <c r="D181" s="1"/>
      <c r="E181" s="1"/>
      <c r="F181" s="1"/>
      <c r="G181" s="1"/>
    </row>
    <row r="182" spans="1:7" ht="12.75">
      <c r="A182" s="32"/>
      <c r="B182" s="15"/>
      <c r="C182" s="1"/>
      <c r="D182" s="1"/>
      <c r="E182" s="1"/>
      <c r="F182" s="1"/>
      <c r="G182" s="1"/>
    </row>
    <row r="183" spans="1:7" ht="12.75">
      <c r="A183" s="32"/>
      <c r="B183" s="15"/>
      <c r="C183" s="1"/>
      <c r="D183" s="1"/>
      <c r="E183" s="1"/>
      <c r="F183" s="1"/>
      <c r="G183" s="1"/>
    </row>
    <row r="184" spans="1:7" ht="12.75">
      <c r="A184" s="32"/>
      <c r="B184" s="15"/>
      <c r="C184" s="1"/>
      <c r="D184" s="1"/>
      <c r="E184" s="1"/>
      <c r="F184" s="1"/>
      <c r="G184" s="1"/>
    </row>
    <row r="185" spans="1:7" ht="12.75">
      <c r="A185" s="32"/>
      <c r="B185" s="15"/>
      <c r="C185" s="1"/>
      <c r="D185" s="1"/>
      <c r="E185" s="1"/>
      <c r="F185" s="1"/>
      <c r="G185" s="1"/>
    </row>
    <row r="186" spans="1:7" ht="12.75">
      <c r="A186" s="32" t="s">
        <v>196</v>
      </c>
      <c r="B186" s="15"/>
      <c r="C186" s="1"/>
      <c r="D186" s="62" t="s">
        <v>198</v>
      </c>
      <c r="E186" s="1"/>
      <c r="F186" s="180"/>
      <c r="G186" s="180"/>
    </row>
    <row r="187" spans="1:7" ht="12.75">
      <c r="A187" s="32" t="s">
        <v>197</v>
      </c>
      <c r="B187" s="63" t="s">
        <v>809</v>
      </c>
      <c r="C187" s="1"/>
      <c r="D187" s="62" t="s">
        <v>199</v>
      </c>
      <c r="E187" s="1"/>
      <c r="F187" s="1"/>
      <c r="G187" s="1"/>
    </row>
    <row r="188" spans="1:7" ht="12.75">
      <c r="A188" s="32"/>
      <c r="B188" s="15"/>
      <c r="C188" s="1"/>
      <c r="D188" s="1"/>
      <c r="E188" s="6" t="s">
        <v>200</v>
      </c>
      <c r="F188" s="1"/>
      <c r="G188" s="1"/>
    </row>
    <row r="189" spans="1:7" ht="12.75">
      <c r="A189" s="32"/>
      <c r="B189" s="15"/>
      <c r="C189" s="1"/>
      <c r="D189" s="1"/>
      <c r="E189" s="1"/>
      <c r="F189" s="1"/>
      <c r="G189" s="1"/>
    </row>
    <row r="190" spans="1:7" ht="12.75">
      <c r="A190" s="32"/>
      <c r="B190" s="15"/>
      <c r="C190" s="1"/>
      <c r="D190" s="55" t="s">
        <v>201</v>
      </c>
      <c r="E190" s="1"/>
      <c r="F190" s="55" t="s">
        <v>202</v>
      </c>
      <c r="G190" s="55"/>
    </row>
  </sheetData>
  <sheetProtection/>
  <mergeCells count="113">
    <mergeCell ref="C174:D174"/>
    <mergeCell ref="C175:D175"/>
    <mergeCell ref="C172:D172"/>
    <mergeCell ref="C98:D98"/>
    <mergeCell ref="C99:D99"/>
    <mergeCell ref="C107:D107"/>
    <mergeCell ref="C171:D171"/>
    <mergeCell ref="C170:D170"/>
    <mergeCell ref="C141:D141"/>
    <mergeCell ref="C142:D142"/>
    <mergeCell ref="C173:D173"/>
    <mergeCell ref="B72:B74"/>
    <mergeCell ref="C72:D74"/>
    <mergeCell ref="C95:D95"/>
    <mergeCell ref="C96:D96"/>
    <mergeCell ref="C83:D83"/>
    <mergeCell ref="C86:D86"/>
    <mergeCell ref="C85:D85"/>
    <mergeCell ref="C76:D76"/>
    <mergeCell ref="C84:D84"/>
    <mergeCell ref="C82:D82"/>
    <mergeCell ref="C78:D78"/>
    <mergeCell ref="C97:D97"/>
    <mergeCell ref="C89:D89"/>
    <mergeCell ref="C90:D90"/>
    <mergeCell ref="C94:D94"/>
    <mergeCell ref="C92:D92"/>
    <mergeCell ref="C87:D87"/>
    <mergeCell ref="C88:D88"/>
    <mergeCell ref="C80:D80"/>
    <mergeCell ref="C81:D81"/>
    <mergeCell ref="C51:D51"/>
    <mergeCell ref="C52:D52"/>
    <mergeCell ref="C75:D75"/>
    <mergeCell ref="C77:D77"/>
    <mergeCell ref="C49:D49"/>
    <mergeCell ref="B40:B42"/>
    <mergeCell ref="C40:D42"/>
    <mergeCell ref="C79:D79"/>
    <mergeCell ref="C43:D43"/>
    <mergeCell ref="E22:E24"/>
    <mergeCell ref="C48:D48"/>
    <mergeCell ref="C44:D44"/>
    <mergeCell ref="C45:D45"/>
    <mergeCell ref="E40:E42"/>
    <mergeCell ref="C24:D24"/>
    <mergeCell ref="G12:I13"/>
    <mergeCell ref="C36:D36"/>
    <mergeCell ref="H19:H20"/>
    <mergeCell ref="C17:D19"/>
    <mergeCell ref="C20:D20"/>
    <mergeCell ref="G19:G20"/>
    <mergeCell ref="G18:I18"/>
    <mergeCell ref="C34:D34"/>
    <mergeCell ref="F17:I17"/>
    <mergeCell ref="E17:E19"/>
    <mergeCell ref="A37:A38"/>
    <mergeCell ref="B37:B38"/>
    <mergeCell ref="E37:E38"/>
    <mergeCell ref="E26:E27"/>
    <mergeCell ref="C37:D37"/>
    <mergeCell ref="C31:D31"/>
    <mergeCell ref="C33:D33"/>
    <mergeCell ref="C30:D30"/>
    <mergeCell ref="C32:D32"/>
    <mergeCell ref="B17:B19"/>
    <mergeCell ref="C28:D28"/>
    <mergeCell ref="C29:D29"/>
    <mergeCell ref="A26:A27"/>
    <mergeCell ref="C27:D27"/>
    <mergeCell ref="C25:D25"/>
    <mergeCell ref="C26:D26"/>
    <mergeCell ref="C21:D21"/>
    <mergeCell ref="C22:D22"/>
    <mergeCell ref="C23:D23"/>
    <mergeCell ref="B167:B169"/>
    <mergeCell ref="C167:D169"/>
    <mergeCell ref="C109:D109"/>
    <mergeCell ref="C35:D35"/>
    <mergeCell ref="C38:D38"/>
    <mergeCell ref="C66:D66"/>
    <mergeCell ref="C50:D50"/>
    <mergeCell ref="C93:D93"/>
    <mergeCell ref="C91:D91"/>
    <mergeCell ref="C108:D108"/>
    <mergeCell ref="B104:B106"/>
    <mergeCell ref="F104:G104"/>
    <mergeCell ref="E104:E106"/>
    <mergeCell ref="C104:D106"/>
    <mergeCell ref="B138:B140"/>
    <mergeCell ref="C138:D140"/>
    <mergeCell ref="E138:E140"/>
    <mergeCell ref="F138:G138"/>
    <mergeCell ref="E167:E169"/>
    <mergeCell ref="F167:G167"/>
    <mergeCell ref="G168:G169"/>
    <mergeCell ref="G26:G27"/>
    <mergeCell ref="F26:F27"/>
    <mergeCell ref="G139:G140"/>
    <mergeCell ref="G105:G106"/>
    <mergeCell ref="E72:E74"/>
    <mergeCell ref="G74:G75"/>
    <mergeCell ref="G73:I73"/>
    <mergeCell ref="H74:H75"/>
    <mergeCell ref="F186:G186"/>
    <mergeCell ref="G14:I14"/>
    <mergeCell ref="H26:H27"/>
    <mergeCell ref="I26:I27"/>
    <mergeCell ref="F40:I40"/>
    <mergeCell ref="G41:I41"/>
    <mergeCell ref="G42:G43"/>
    <mergeCell ref="H42:H43"/>
    <mergeCell ref="F72:I72"/>
  </mergeCells>
  <printOptions/>
  <pageMargins left="0.41" right="0.3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5"/>
  <sheetViews>
    <sheetView zoomScalePageLayoutView="0" workbookViewId="0" topLeftCell="A92">
      <selection activeCell="G121" sqref="G121:G125"/>
    </sheetView>
  </sheetViews>
  <sheetFormatPr defaultColWidth="9.140625" defaultRowHeight="12.75"/>
  <cols>
    <col min="1" max="1" width="6.28125" style="0" customWidth="1"/>
    <col min="2" max="3" width="10.140625" style="0" customWidth="1"/>
    <col min="4" max="4" width="31.28125" style="0" customWidth="1"/>
    <col min="5" max="5" width="5.57421875" style="0" customWidth="1"/>
    <col min="6" max="6" width="14.7109375" style="0" customWidth="1"/>
    <col min="7" max="7" width="15.7109375" style="0" customWidth="1"/>
    <col min="8" max="8" width="9.7109375" style="0" customWidth="1"/>
  </cols>
  <sheetData>
    <row r="1" spans="1:7" ht="12.75">
      <c r="A1" s="64"/>
      <c r="B1" s="65"/>
      <c r="C1" s="65"/>
      <c r="D1" s="65"/>
      <c r="E1" s="65"/>
      <c r="F1" s="65"/>
      <c r="G1" s="65"/>
    </row>
    <row r="10" spans="1:7" ht="12.75">
      <c r="A10" s="65"/>
      <c r="B10" s="65"/>
      <c r="C10" s="65"/>
      <c r="D10" s="65"/>
      <c r="E10" s="65"/>
      <c r="F10" s="65"/>
      <c r="G10" s="65"/>
    </row>
    <row r="11" spans="1:7" ht="12.75">
      <c r="A11" s="66" t="s">
        <v>38</v>
      </c>
      <c r="B11" s="65"/>
      <c r="C11" s="65"/>
      <c r="D11" s="2" t="s">
        <v>805</v>
      </c>
      <c r="E11" s="3"/>
      <c r="F11" s="2"/>
      <c r="G11" s="3"/>
    </row>
    <row r="12" spans="1:7" ht="12.75">
      <c r="A12" s="65" t="s">
        <v>39</v>
      </c>
      <c r="B12" s="65"/>
      <c r="C12" s="65"/>
      <c r="D12" s="252" t="s">
        <v>798</v>
      </c>
      <c r="E12" s="252"/>
      <c r="F12" s="252"/>
      <c r="G12" s="252"/>
    </row>
    <row r="13" spans="1:7" ht="12.75">
      <c r="A13" s="65" t="s">
        <v>218</v>
      </c>
      <c r="B13" s="65"/>
      <c r="C13" s="65"/>
      <c r="D13" s="252" t="s">
        <v>799</v>
      </c>
      <c r="E13" s="252"/>
      <c r="F13" s="252"/>
      <c r="G13" s="252"/>
    </row>
    <row r="14" spans="1:7" ht="14.25">
      <c r="A14" s="257" t="s">
        <v>219</v>
      </c>
      <c r="B14" s="257"/>
      <c r="C14" s="257"/>
      <c r="D14" s="257"/>
      <c r="E14" s="257"/>
      <c r="F14" s="257"/>
      <c r="G14" s="257"/>
    </row>
    <row r="15" spans="1:7" ht="15.75">
      <c r="A15" s="258" t="s">
        <v>221</v>
      </c>
      <c r="B15" s="258"/>
      <c r="C15" s="258"/>
      <c r="D15" s="258"/>
      <c r="E15" s="258"/>
      <c r="F15" s="258"/>
      <c r="G15" s="258"/>
    </row>
    <row r="16" spans="1:7" ht="15.75">
      <c r="A16" s="259" t="s">
        <v>220</v>
      </c>
      <c r="B16" s="259"/>
      <c r="C16" s="259"/>
      <c r="D16" s="259"/>
      <c r="E16" s="259"/>
      <c r="F16" s="259"/>
      <c r="G16" s="259"/>
    </row>
    <row r="17" spans="1:7" ht="12.75">
      <c r="A17" s="260" t="s">
        <v>810</v>
      </c>
      <c r="B17" s="260"/>
      <c r="C17" s="260"/>
      <c r="D17" s="260"/>
      <c r="E17" s="260"/>
      <c r="F17" s="260"/>
      <c r="G17" s="260"/>
    </row>
    <row r="18" spans="1:7" ht="12.75">
      <c r="A18" s="67"/>
      <c r="B18" s="67"/>
      <c r="C18" s="67"/>
      <c r="D18" s="67"/>
      <c r="E18" s="67"/>
      <c r="F18" s="67"/>
      <c r="G18" s="68" t="s">
        <v>37</v>
      </c>
    </row>
    <row r="19" spans="1:7" ht="12.75">
      <c r="A19" s="69" t="s">
        <v>10</v>
      </c>
      <c r="B19" s="70" t="s">
        <v>216</v>
      </c>
      <c r="C19" s="234"/>
      <c r="D19" s="235"/>
      <c r="E19" s="253" t="s">
        <v>222</v>
      </c>
      <c r="F19" s="227" t="s">
        <v>213</v>
      </c>
      <c r="G19" s="228"/>
    </row>
    <row r="20" spans="1:7" ht="12.75">
      <c r="A20" s="73" t="s">
        <v>217</v>
      </c>
      <c r="B20" s="244" t="s">
        <v>420</v>
      </c>
      <c r="C20" s="248" t="s">
        <v>1</v>
      </c>
      <c r="D20" s="249"/>
      <c r="E20" s="254"/>
      <c r="F20" s="69" t="s">
        <v>214</v>
      </c>
      <c r="G20" s="69" t="s">
        <v>215</v>
      </c>
    </row>
    <row r="21" spans="1:7" ht="12.75">
      <c r="A21" s="75"/>
      <c r="B21" s="245"/>
      <c r="C21" s="246"/>
      <c r="D21" s="247"/>
      <c r="E21" s="75"/>
      <c r="F21" s="75"/>
      <c r="G21" s="75"/>
    </row>
    <row r="22" spans="1:7" ht="12.75">
      <c r="A22" s="77">
        <v>1</v>
      </c>
      <c r="B22" s="77">
        <v>2</v>
      </c>
      <c r="C22" s="240">
        <v>3</v>
      </c>
      <c r="D22" s="241"/>
      <c r="E22" s="77">
        <v>4</v>
      </c>
      <c r="F22" s="77">
        <v>5</v>
      </c>
      <c r="G22" s="77">
        <v>6</v>
      </c>
    </row>
    <row r="23" spans="1:7" ht="16.5" customHeight="1">
      <c r="A23" s="69"/>
      <c r="B23" s="69"/>
      <c r="C23" s="238" t="s">
        <v>223</v>
      </c>
      <c r="D23" s="239"/>
      <c r="E23" s="78"/>
      <c r="F23" s="79"/>
      <c r="G23" s="79"/>
    </row>
    <row r="24" spans="1:7" ht="16.5" customHeight="1">
      <c r="A24" s="73"/>
      <c r="B24" s="73"/>
      <c r="C24" s="255" t="s">
        <v>224</v>
      </c>
      <c r="D24" s="256"/>
      <c r="E24" s="80"/>
      <c r="F24" s="81"/>
      <c r="G24" s="81"/>
    </row>
    <row r="25" spans="1:7" ht="16.5" customHeight="1">
      <c r="A25" s="75"/>
      <c r="B25" s="75"/>
      <c r="C25" s="232" t="s">
        <v>548</v>
      </c>
      <c r="D25" s="233"/>
      <c r="E25" s="84" t="s">
        <v>205</v>
      </c>
      <c r="F25" s="85">
        <v>548606</v>
      </c>
      <c r="G25" s="85">
        <v>451339</v>
      </c>
    </row>
    <row r="26" spans="1:7" ht="16.5" customHeight="1">
      <c r="A26" s="69"/>
      <c r="B26" s="69"/>
      <c r="C26" s="234" t="s">
        <v>225</v>
      </c>
      <c r="D26" s="235"/>
      <c r="E26" s="78"/>
      <c r="F26" s="79"/>
      <c r="G26" s="79"/>
    </row>
    <row r="27" spans="1:7" ht="16.5" customHeight="1">
      <c r="A27" s="75"/>
      <c r="B27" s="75"/>
      <c r="C27" s="232" t="s">
        <v>226</v>
      </c>
      <c r="D27" s="233"/>
      <c r="E27" s="84" t="s">
        <v>206</v>
      </c>
      <c r="F27" s="85"/>
      <c r="G27" s="85"/>
    </row>
    <row r="28" spans="1:7" ht="16.5" customHeight="1">
      <c r="A28" s="86">
        <v>1</v>
      </c>
      <c r="B28" s="86">
        <v>401</v>
      </c>
      <c r="C28" s="236" t="s">
        <v>227</v>
      </c>
      <c r="D28" s="237"/>
      <c r="E28" s="87" t="s">
        <v>207</v>
      </c>
      <c r="F28" s="88"/>
      <c r="G28" s="88"/>
    </row>
    <row r="29" spans="1:7" ht="16.5" customHeight="1">
      <c r="A29" s="86">
        <v>2</v>
      </c>
      <c r="B29" s="86">
        <v>402</v>
      </c>
      <c r="C29" s="236" t="s">
        <v>228</v>
      </c>
      <c r="D29" s="237"/>
      <c r="E29" s="87" t="s">
        <v>208</v>
      </c>
      <c r="F29" s="88"/>
      <c r="G29" s="88"/>
    </row>
    <row r="30" spans="1:7" ht="16.5" customHeight="1">
      <c r="A30" s="86">
        <v>3</v>
      </c>
      <c r="B30" s="86">
        <v>403</v>
      </c>
      <c r="C30" s="236" t="s">
        <v>229</v>
      </c>
      <c r="D30" s="237"/>
      <c r="E30" s="87" t="s">
        <v>209</v>
      </c>
      <c r="F30" s="88"/>
      <c r="G30" s="88"/>
    </row>
    <row r="31" spans="1:7" ht="16.5" customHeight="1">
      <c r="A31" s="86">
        <v>4</v>
      </c>
      <c r="B31" s="86">
        <v>404</v>
      </c>
      <c r="C31" s="236" t="s">
        <v>230</v>
      </c>
      <c r="D31" s="237"/>
      <c r="E31" s="87" t="s">
        <v>210</v>
      </c>
      <c r="F31" s="88"/>
      <c r="G31" s="88"/>
    </row>
    <row r="32" spans="1:7" ht="16.5" customHeight="1">
      <c r="A32" s="69"/>
      <c r="B32" s="69"/>
      <c r="C32" s="234" t="s">
        <v>231</v>
      </c>
      <c r="D32" s="235"/>
      <c r="E32" s="78"/>
      <c r="F32" s="221"/>
      <c r="G32" s="221"/>
    </row>
    <row r="33" spans="1:7" ht="16.5" customHeight="1">
      <c r="A33" s="75"/>
      <c r="B33" s="75"/>
      <c r="C33" s="232" t="s">
        <v>232</v>
      </c>
      <c r="D33" s="233"/>
      <c r="E33" s="84" t="s">
        <v>211</v>
      </c>
      <c r="F33" s="223"/>
      <c r="G33" s="223"/>
    </row>
    <row r="34" spans="1:7" ht="16.5" customHeight="1">
      <c r="A34" s="69">
        <v>5</v>
      </c>
      <c r="B34" s="69">
        <v>411</v>
      </c>
      <c r="C34" s="234" t="s">
        <v>233</v>
      </c>
      <c r="D34" s="235"/>
      <c r="E34" s="91"/>
      <c r="F34" s="221"/>
      <c r="G34" s="221"/>
    </row>
    <row r="35" spans="1:7" ht="16.5" customHeight="1">
      <c r="A35" s="75"/>
      <c r="B35" s="75"/>
      <c r="C35" s="232" t="s">
        <v>234</v>
      </c>
      <c r="D35" s="233"/>
      <c r="E35" s="92" t="s">
        <v>212</v>
      </c>
      <c r="F35" s="223"/>
      <c r="G35" s="223"/>
    </row>
    <row r="36" spans="1:7" ht="16.5" customHeight="1">
      <c r="A36" s="69">
        <v>6</v>
      </c>
      <c r="B36" s="69">
        <v>412</v>
      </c>
      <c r="C36" s="234" t="s">
        <v>235</v>
      </c>
      <c r="D36" s="235"/>
      <c r="E36" s="78"/>
      <c r="F36" s="221"/>
      <c r="G36" s="221"/>
    </row>
    <row r="37" spans="1:7" ht="16.5" customHeight="1">
      <c r="A37" s="75"/>
      <c r="B37" s="75"/>
      <c r="C37" s="232" t="s">
        <v>236</v>
      </c>
      <c r="D37" s="233"/>
      <c r="E37" s="84" t="s">
        <v>249</v>
      </c>
      <c r="F37" s="223"/>
      <c r="G37" s="223"/>
    </row>
    <row r="38" spans="1:7" ht="16.5" customHeight="1">
      <c r="A38" s="69">
        <v>7</v>
      </c>
      <c r="B38" s="69">
        <v>413</v>
      </c>
      <c r="C38" s="234" t="s">
        <v>237</v>
      </c>
      <c r="D38" s="235"/>
      <c r="E38" s="78"/>
      <c r="F38" s="221"/>
      <c r="G38" s="221"/>
    </row>
    <row r="39" spans="1:7" ht="16.5" customHeight="1">
      <c r="A39" s="75"/>
      <c r="B39" s="75"/>
      <c r="C39" s="232" t="s">
        <v>238</v>
      </c>
      <c r="D39" s="233"/>
      <c r="E39" s="84" t="s">
        <v>250</v>
      </c>
      <c r="F39" s="223"/>
      <c r="G39" s="223"/>
    </row>
    <row r="40" spans="1:7" ht="16.5" customHeight="1">
      <c r="A40" s="86">
        <v>8</v>
      </c>
      <c r="B40" s="86">
        <v>414</v>
      </c>
      <c r="C40" s="236" t="s">
        <v>239</v>
      </c>
      <c r="D40" s="237"/>
      <c r="E40" s="87" t="s">
        <v>251</v>
      </c>
      <c r="F40" s="88"/>
      <c r="G40" s="88"/>
    </row>
    <row r="41" spans="1:7" ht="16.5" customHeight="1">
      <c r="A41" s="86"/>
      <c r="B41" s="86"/>
      <c r="C41" s="236" t="s">
        <v>240</v>
      </c>
      <c r="D41" s="237"/>
      <c r="E41" s="87" t="s">
        <v>252</v>
      </c>
      <c r="F41" s="88">
        <v>548606</v>
      </c>
      <c r="G41" s="88">
        <v>451339</v>
      </c>
    </row>
    <row r="42" spans="1:7" ht="16.5" customHeight="1">
      <c r="A42" s="86">
        <v>9</v>
      </c>
      <c r="B42" s="86">
        <v>420</v>
      </c>
      <c r="C42" s="236" t="s">
        <v>241</v>
      </c>
      <c r="D42" s="237"/>
      <c r="E42" s="87" t="s">
        <v>253</v>
      </c>
      <c r="F42" s="88">
        <v>19795</v>
      </c>
      <c r="G42" s="88">
        <f>2300+12680</f>
        <v>14980</v>
      </c>
    </row>
    <row r="43" spans="1:7" ht="16.5" customHeight="1">
      <c r="A43" s="69">
        <v>10</v>
      </c>
      <c r="B43" s="69">
        <v>421</v>
      </c>
      <c r="C43" s="234" t="s">
        <v>242</v>
      </c>
      <c r="D43" s="235"/>
      <c r="E43" s="78"/>
      <c r="F43" s="221">
        <v>5813</v>
      </c>
      <c r="G43" s="221">
        <f>258+3531</f>
        <v>3789</v>
      </c>
    </row>
    <row r="44" spans="1:7" ht="16.5" customHeight="1">
      <c r="A44" s="75"/>
      <c r="B44" s="75"/>
      <c r="C44" s="232" t="s">
        <v>243</v>
      </c>
      <c r="D44" s="233"/>
      <c r="E44" s="84" t="s">
        <v>254</v>
      </c>
      <c r="F44" s="223"/>
      <c r="G44" s="223"/>
    </row>
    <row r="45" spans="1:7" ht="16.5" customHeight="1">
      <c r="A45" s="86">
        <v>11</v>
      </c>
      <c r="B45" s="86">
        <v>423</v>
      </c>
      <c r="C45" s="236" t="s">
        <v>244</v>
      </c>
      <c r="D45" s="237"/>
      <c r="E45" s="87" t="s">
        <v>255</v>
      </c>
      <c r="F45" s="88">
        <v>774</v>
      </c>
      <c r="G45" s="88">
        <f>8000+6000</f>
        <v>14000</v>
      </c>
    </row>
    <row r="46" spans="1:7" ht="16.5" customHeight="1">
      <c r="A46" s="86">
        <v>12</v>
      </c>
      <c r="B46" s="86">
        <v>424</v>
      </c>
      <c r="C46" s="236" t="s">
        <v>245</v>
      </c>
      <c r="D46" s="237"/>
      <c r="E46" s="87" t="s">
        <v>256</v>
      </c>
      <c r="F46" s="88">
        <v>64900</v>
      </c>
      <c r="G46" s="88">
        <f>2006</f>
        <v>2006</v>
      </c>
    </row>
    <row r="47" spans="1:7" ht="16.5" customHeight="1">
      <c r="A47" s="86">
        <v>13</v>
      </c>
      <c r="B47" s="86">
        <v>425</v>
      </c>
      <c r="C47" s="236" t="s">
        <v>246</v>
      </c>
      <c r="D47" s="237"/>
      <c r="E47" s="87" t="s">
        <v>257</v>
      </c>
      <c r="F47" s="88">
        <v>109450</v>
      </c>
      <c r="G47" s="88">
        <f>30000+34991</f>
        <v>64991</v>
      </c>
    </row>
    <row r="48" spans="1:7" ht="16.5" customHeight="1">
      <c r="A48" s="86">
        <v>14</v>
      </c>
      <c r="B48" s="86">
        <v>426</v>
      </c>
      <c r="C48" s="236" t="s">
        <v>247</v>
      </c>
      <c r="D48" s="237"/>
      <c r="E48" s="87" t="s">
        <v>258</v>
      </c>
      <c r="F48" s="88">
        <v>347874</v>
      </c>
      <c r="G48" s="88">
        <f>10211+126429+214933</f>
        <v>351573</v>
      </c>
    </row>
    <row r="49" spans="1:7" ht="16.5" customHeight="1">
      <c r="A49" s="86">
        <v>15</v>
      </c>
      <c r="B49" s="86">
        <v>427</v>
      </c>
      <c r="C49" s="236" t="s">
        <v>248</v>
      </c>
      <c r="D49" s="237"/>
      <c r="E49" s="87" t="s">
        <v>259</v>
      </c>
      <c r="F49" s="88"/>
      <c r="G49" s="88"/>
    </row>
    <row r="52" spans="1:7" ht="12.75">
      <c r="A52" s="69" t="s">
        <v>10</v>
      </c>
      <c r="B52" s="70" t="s">
        <v>216</v>
      </c>
      <c r="C52" s="234"/>
      <c r="D52" s="235"/>
      <c r="E52" s="253" t="s">
        <v>222</v>
      </c>
      <c r="F52" s="227" t="s">
        <v>213</v>
      </c>
      <c r="G52" s="228"/>
    </row>
    <row r="53" spans="1:7" ht="12.75">
      <c r="A53" s="73" t="s">
        <v>217</v>
      </c>
      <c r="B53" s="244" t="s">
        <v>420</v>
      </c>
      <c r="C53" s="248" t="s">
        <v>1</v>
      </c>
      <c r="D53" s="249"/>
      <c r="E53" s="254"/>
      <c r="F53" s="69" t="s">
        <v>214</v>
      </c>
      <c r="G53" s="69" t="s">
        <v>215</v>
      </c>
    </row>
    <row r="54" spans="1:7" ht="12.75">
      <c r="A54" s="75"/>
      <c r="B54" s="245"/>
      <c r="C54" s="250"/>
      <c r="D54" s="251"/>
      <c r="E54" s="75"/>
      <c r="F54" s="75"/>
      <c r="G54" s="75"/>
    </row>
    <row r="55" spans="1:7" ht="12.75">
      <c r="A55" s="77">
        <v>1</v>
      </c>
      <c r="B55" s="77">
        <v>2</v>
      </c>
      <c r="C55" s="240">
        <v>3</v>
      </c>
      <c r="D55" s="241"/>
      <c r="E55" s="77">
        <v>4</v>
      </c>
      <c r="F55" s="77">
        <v>5</v>
      </c>
      <c r="G55" s="77">
        <v>6</v>
      </c>
    </row>
    <row r="56" spans="1:7" ht="13.5" customHeight="1">
      <c r="A56" s="69"/>
      <c r="B56" s="69"/>
      <c r="C56" s="234" t="s">
        <v>260</v>
      </c>
      <c r="D56" s="235"/>
      <c r="E56" s="78"/>
      <c r="F56" s="226"/>
      <c r="G56" s="226"/>
    </row>
    <row r="57" spans="1:7" ht="13.5" customHeight="1">
      <c r="A57" s="73"/>
      <c r="B57" s="73"/>
      <c r="C57" s="242" t="s">
        <v>261</v>
      </c>
      <c r="D57" s="243"/>
      <c r="E57" s="80"/>
      <c r="F57" s="224"/>
      <c r="G57" s="224"/>
    </row>
    <row r="58" spans="1:7" ht="13.5" customHeight="1">
      <c r="A58" s="75"/>
      <c r="B58" s="75"/>
      <c r="C58" s="232" t="s">
        <v>262</v>
      </c>
      <c r="D58" s="233"/>
      <c r="E58" s="84" t="s">
        <v>309</v>
      </c>
      <c r="F58" s="225"/>
      <c r="G58" s="225"/>
    </row>
    <row r="59" spans="1:7" ht="13.5" customHeight="1">
      <c r="A59" s="86">
        <v>16</v>
      </c>
      <c r="B59" s="86">
        <v>431</v>
      </c>
      <c r="C59" s="236" t="s">
        <v>263</v>
      </c>
      <c r="D59" s="237"/>
      <c r="E59" s="87" t="s">
        <v>310</v>
      </c>
      <c r="F59" s="93"/>
      <c r="G59" s="93"/>
    </row>
    <row r="60" spans="1:7" ht="13.5" customHeight="1">
      <c r="A60" s="86">
        <v>17</v>
      </c>
      <c r="B60" s="86">
        <v>432</v>
      </c>
      <c r="C60" s="236" t="s">
        <v>264</v>
      </c>
      <c r="D60" s="237"/>
      <c r="E60" s="87" t="s">
        <v>311</v>
      </c>
      <c r="F60" s="93"/>
      <c r="G60" s="93"/>
    </row>
    <row r="61" spans="1:7" ht="13.5" customHeight="1">
      <c r="A61" s="69">
        <v>18</v>
      </c>
      <c r="B61" s="69">
        <v>433</v>
      </c>
      <c r="C61" s="234" t="s">
        <v>265</v>
      </c>
      <c r="D61" s="235"/>
      <c r="E61" s="78"/>
      <c r="F61" s="79"/>
      <c r="G61" s="79"/>
    </row>
    <row r="62" spans="1:7" ht="13.5" customHeight="1">
      <c r="A62" s="75"/>
      <c r="B62" s="75"/>
      <c r="C62" s="232" t="s">
        <v>266</v>
      </c>
      <c r="D62" s="233"/>
      <c r="E62" s="84" t="s">
        <v>312</v>
      </c>
      <c r="F62" s="94"/>
      <c r="G62" s="94"/>
    </row>
    <row r="63" spans="1:7" ht="13.5" customHeight="1">
      <c r="A63" s="69"/>
      <c r="B63" s="69"/>
      <c r="C63" s="234" t="s">
        <v>267</v>
      </c>
      <c r="D63" s="235"/>
      <c r="E63" s="78"/>
      <c r="F63" s="226"/>
      <c r="G63" s="226"/>
    </row>
    <row r="64" spans="1:7" ht="13.5" customHeight="1">
      <c r="A64" s="75"/>
      <c r="B64" s="75"/>
      <c r="C64" s="232" t="s">
        <v>268</v>
      </c>
      <c r="D64" s="233"/>
      <c r="E64" s="84" t="s">
        <v>313</v>
      </c>
      <c r="F64" s="225"/>
      <c r="G64" s="225"/>
    </row>
    <row r="65" spans="1:7" ht="13.5" customHeight="1">
      <c r="A65" s="86">
        <v>19</v>
      </c>
      <c r="B65" s="86">
        <v>441</v>
      </c>
      <c r="C65" s="236" t="s">
        <v>269</v>
      </c>
      <c r="D65" s="237"/>
      <c r="E65" s="87" t="s">
        <v>314</v>
      </c>
      <c r="F65" s="93"/>
      <c r="G65" s="93"/>
    </row>
    <row r="66" spans="1:7" ht="13.5" customHeight="1">
      <c r="A66" s="86">
        <v>20</v>
      </c>
      <c r="B66" s="86">
        <v>442</v>
      </c>
      <c r="C66" s="236" t="s">
        <v>270</v>
      </c>
      <c r="D66" s="237"/>
      <c r="E66" s="87" t="s">
        <v>315</v>
      </c>
      <c r="F66" s="93"/>
      <c r="G66" s="93"/>
    </row>
    <row r="67" spans="1:7" ht="13.5" customHeight="1">
      <c r="A67" s="86">
        <v>21</v>
      </c>
      <c r="B67" s="86">
        <v>443</v>
      </c>
      <c r="C67" s="236" t="s">
        <v>271</v>
      </c>
      <c r="D67" s="237"/>
      <c r="E67" s="87" t="s">
        <v>316</v>
      </c>
      <c r="F67" s="93"/>
      <c r="G67" s="93"/>
    </row>
    <row r="68" spans="1:7" ht="13.5" customHeight="1">
      <c r="A68" s="69">
        <v>22</v>
      </c>
      <c r="B68" s="69">
        <v>444</v>
      </c>
      <c r="C68" s="234" t="s">
        <v>272</v>
      </c>
      <c r="D68" s="235"/>
      <c r="E68" s="78"/>
      <c r="F68" s="79"/>
      <c r="G68" s="79"/>
    </row>
    <row r="69" spans="1:7" ht="13.5" customHeight="1">
      <c r="A69" s="75"/>
      <c r="B69" s="75"/>
      <c r="C69" s="232" t="s">
        <v>273</v>
      </c>
      <c r="D69" s="233"/>
      <c r="E69" s="84" t="s">
        <v>317</v>
      </c>
      <c r="F69" s="94"/>
      <c r="G69" s="94"/>
    </row>
    <row r="70" spans="1:7" ht="13.5" customHeight="1">
      <c r="A70" s="69"/>
      <c r="B70" s="69"/>
      <c r="C70" s="234" t="s">
        <v>274</v>
      </c>
      <c r="D70" s="235"/>
      <c r="E70" s="78"/>
      <c r="F70" s="226"/>
      <c r="G70" s="226"/>
    </row>
    <row r="71" spans="1:7" ht="13.5" customHeight="1">
      <c r="A71" s="75"/>
      <c r="B71" s="75"/>
      <c r="C71" s="232" t="s">
        <v>550</v>
      </c>
      <c r="D71" s="233"/>
      <c r="E71" s="84" t="s">
        <v>318</v>
      </c>
      <c r="F71" s="225"/>
      <c r="G71" s="225"/>
    </row>
    <row r="72" spans="1:7" ht="13.5" customHeight="1">
      <c r="A72" s="69">
        <v>23</v>
      </c>
      <c r="B72" s="69">
        <v>451</v>
      </c>
      <c r="C72" s="234" t="s">
        <v>302</v>
      </c>
      <c r="D72" s="235"/>
      <c r="E72" s="78"/>
      <c r="F72" s="79"/>
      <c r="G72" s="79"/>
    </row>
    <row r="73" spans="1:7" ht="13.5" customHeight="1">
      <c r="A73" s="75"/>
      <c r="B73" s="75"/>
      <c r="C73" s="232" t="s">
        <v>303</v>
      </c>
      <c r="D73" s="233"/>
      <c r="E73" s="84" t="s">
        <v>43</v>
      </c>
      <c r="F73" s="94"/>
      <c r="G73" s="94"/>
    </row>
    <row r="74" spans="1:7" ht="13.5" customHeight="1">
      <c r="A74" s="69">
        <v>24</v>
      </c>
      <c r="B74" s="69">
        <v>452</v>
      </c>
      <c r="C74" s="234" t="s">
        <v>304</v>
      </c>
      <c r="D74" s="235"/>
      <c r="E74" s="78"/>
      <c r="F74" s="79"/>
      <c r="G74" s="79"/>
    </row>
    <row r="75" spans="1:7" ht="13.5" customHeight="1">
      <c r="A75" s="75"/>
      <c r="B75" s="75"/>
      <c r="C75" s="232" t="s">
        <v>303</v>
      </c>
      <c r="D75" s="233"/>
      <c r="E75" s="84" t="s">
        <v>319</v>
      </c>
      <c r="F75" s="94"/>
      <c r="G75" s="94"/>
    </row>
    <row r="76" spans="1:7" ht="13.5" customHeight="1">
      <c r="A76" s="69">
        <v>25</v>
      </c>
      <c r="B76" s="69">
        <v>453</v>
      </c>
      <c r="C76" s="234" t="s">
        <v>305</v>
      </c>
      <c r="D76" s="235"/>
      <c r="E76" s="78"/>
      <c r="F76" s="79"/>
      <c r="G76" s="79"/>
    </row>
    <row r="77" spans="1:7" ht="13.5" customHeight="1">
      <c r="A77" s="75"/>
      <c r="B77" s="75"/>
      <c r="C77" s="232" t="s">
        <v>306</v>
      </c>
      <c r="D77" s="233"/>
      <c r="E77" s="84" t="s">
        <v>320</v>
      </c>
      <c r="F77" s="94"/>
      <c r="G77" s="94"/>
    </row>
    <row r="78" spans="1:7" ht="13.5" customHeight="1">
      <c r="A78" s="69"/>
      <c r="B78" s="69"/>
      <c r="C78" s="234" t="s">
        <v>307</v>
      </c>
      <c r="D78" s="235"/>
      <c r="E78" s="78"/>
      <c r="F78" s="221"/>
      <c r="G78" s="221"/>
    </row>
    <row r="79" spans="1:7" ht="13.5" customHeight="1">
      <c r="A79" s="75"/>
      <c r="B79" s="75"/>
      <c r="C79" s="232" t="s">
        <v>275</v>
      </c>
      <c r="D79" s="233"/>
      <c r="E79" s="84" t="s">
        <v>321</v>
      </c>
      <c r="F79" s="223"/>
      <c r="G79" s="223"/>
    </row>
    <row r="80" spans="1:7" ht="13.5" customHeight="1">
      <c r="A80" s="75">
        <v>26</v>
      </c>
      <c r="B80" s="75">
        <v>461</v>
      </c>
      <c r="C80" s="236" t="s">
        <v>276</v>
      </c>
      <c r="D80" s="237"/>
      <c r="E80" s="84" t="s">
        <v>322</v>
      </c>
      <c r="F80" s="85"/>
      <c r="G80" s="85"/>
    </row>
    <row r="81" spans="1:7" ht="13.5" customHeight="1">
      <c r="A81" s="86">
        <v>27</v>
      </c>
      <c r="B81" s="86">
        <v>462</v>
      </c>
      <c r="C81" s="236" t="s">
        <v>277</v>
      </c>
      <c r="D81" s="237"/>
      <c r="E81" s="87" t="s">
        <v>323</v>
      </c>
      <c r="F81" s="88"/>
      <c r="G81" s="88"/>
    </row>
    <row r="82" spans="1:7" ht="13.5" customHeight="1">
      <c r="A82" s="86">
        <v>28</v>
      </c>
      <c r="B82" s="86">
        <v>463</v>
      </c>
      <c r="C82" s="236" t="s">
        <v>278</v>
      </c>
      <c r="D82" s="237"/>
      <c r="E82" s="87" t="s">
        <v>324</v>
      </c>
      <c r="F82" s="88"/>
      <c r="G82" s="88"/>
    </row>
    <row r="83" spans="1:7" ht="13.5" customHeight="1">
      <c r="A83" s="86">
        <v>29</v>
      </c>
      <c r="B83" s="86">
        <v>464</v>
      </c>
      <c r="C83" s="236" t="s">
        <v>279</v>
      </c>
      <c r="D83" s="237"/>
      <c r="E83" s="87" t="s">
        <v>325</v>
      </c>
      <c r="F83" s="88"/>
      <c r="G83" s="88"/>
    </row>
    <row r="84" spans="1:7" ht="13.5" customHeight="1">
      <c r="A84" s="86">
        <v>30</v>
      </c>
      <c r="B84" s="86">
        <v>465</v>
      </c>
      <c r="C84" s="236" t="s">
        <v>280</v>
      </c>
      <c r="D84" s="237"/>
      <c r="E84" s="87" t="s">
        <v>326</v>
      </c>
      <c r="F84" s="88"/>
      <c r="G84" s="88"/>
    </row>
    <row r="85" spans="1:7" ht="13.5" customHeight="1">
      <c r="A85" s="69"/>
      <c r="B85" s="69"/>
      <c r="C85" s="234" t="s">
        <v>281</v>
      </c>
      <c r="D85" s="235"/>
      <c r="E85" s="78"/>
      <c r="F85" s="226"/>
      <c r="G85" s="226"/>
    </row>
    <row r="86" spans="1:7" ht="13.5" customHeight="1">
      <c r="A86" s="75"/>
      <c r="B86" s="75"/>
      <c r="C86" s="232" t="s">
        <v>301</v>
      </c>
      <c r="D86" s="233"/>
      <c r="E86" s="84" t="s">
        <v>327</v>
      </c>
      <c r="F86" s="225"/>
      <c r="G86" s="225"/>
    </row>
    <row r="87" spans="1:7" ht="13.5" customHeight="1">
      <c r="A87" s="86">
        <v>31</v>
      </c>
      <c r="B87" s="86">
        <v>471</v>
      </c>
      <c r="C87" s="236" t="s">
        <v>282</v>
      </c>
      <c r="D87" s="237"/>
      <c r="E87" s="87" t="s">
        <v>328</v>
      </c>
      <c r="F87" s="93"/>
      <c r="G87" s="93"/>
    </row>
    <row r="88" spans="1:7" ht="13.5" customHeight="1">
      <c r="A88" s="69">
        <v>32</v>
      </c>
      <c r="B88" s="69">
        <v>472</v>
      </c>
      <c r="C88" s="234" t="s">
        <v>283</v>
      </c>
      <c r="D88" s="235"/>
      <c r="E88" s="78"/>
      <c r="F88" s="79"/>
      <c r="G88" s="79"/>
    </row>
    <row r="89" spans="1:7" ht="13.5" customHeight="1">
      <c r="A89" s="75"/>
      <c r="B89" s="75"/>
      <c r="C89" s="232" t="s">
        <v>284</v>
      </c>
      <c r="D89" s="233"/>
      <c r="E89" s="84" t="s">
        <v>329</v>
      </c>
      <c r="F89" s="94"/>
      <c r="G89" s="94"/>
    </row>
    <row r="90" spans="1:7" ht="13.5" customHeight="1">
      <c r="A90" s="69">
        <v>33</v>
      </c>
      <c r="B90" s="69">
        <v>473</v>
      </c>
      <c r="C90" s="234" t="s">
        <v>285</v>
      </c>
      <c r="D90" s="235"/>
      <c r="E90" s="78"/>
      <c r="F90" s="79"/>
      <c r="G90" s="79"/>
    </row>
    <row r="91" spans="1:7" ht="13.5" customHeight="1">
      <c r="A91" s="75"/>
      <c r="B91" s="75"/>
      <c r="C91" s="232" t="s">
        <v>286</v>
      </c>
      <c r="D91" s="233"/>
      <c r="E91" s="84" t="s">
        <v>330</v>
      </c>
      <c r="F91" s="94"/>
      <c r="G91" s="94"/>
    </row>
    <row r="92" spans="1:7" ht="13.5" customHeight="1">
      <c r="A92" s="69">
        <v>34</v>
      </c>
      <c r="B92" s="69">
        <v>474</v>
      </c>
      <c r="C92" s="234" t="s">
        <v>287</v>
      </c>
      <c r="D92" s="235"/>
      <c r="E92" s="78"/>
      <c r="F92" s="79"/>
      <c r="G92" s="79"/>
    </row>
    <row r="93" spans="1:7" ht="13.5" customHeight="1">
      <c r="A93" s="75"/>
      <c r="B93" s="75"/>
      <c r="C93" s="232" t="s">
        <v>288</v>
      </c>
      <c r="D93" s="233"/>
      <c r="E93" s="84" t="s">
        <v>331</v>
      </c>
      <c r="F93" s="94"/>
      <c r="G93" s="94"/>
    </row>
    <row r="94" spans="1:7" ht="13.5" customHeight="1">
      <c r="A94" s="69"/>
      <c r="B94" s="69"/>
      <c r="C94" s="238" t="s">
        <v>289</v>
      </c>
      <c r="D94" s="239"/>
      <c r="E94" s="78"/>
      <c r="F94" s="221">
        <v>3000</v>
      </c>
      <c r="G94" s="221">
        <v>877611</v>
      </c>
    </row>
    <row r="95" spans="1:7" ht="13.5" customHeight="1">
      <c r="A95" s="75"/>
      <c r="B95" s="75"/>
      <c r="C95" s="232" t="s">
        <v>290</v>
      </c>
      <c r="D95" s="233"/>
      <c r="E95" s="84" t="s">
        <v>332</v>
      </c>
      <c r="F95" s="223"/>
      <c r="G95" s="223"/>
    </row>
    <row r="96" spans="1:7" ht="13.5" customHeight="1">
      <c r="A96" s="86">
        <v>35</v>
      </c>
      <c r="B96" s="86">
        <v>480</v>
      </c>
      <c r="C96" s="236" t="s">
        <v>291</v>
      </c>
      <c r="D96" s="237"/>
      <c r="E96" s="87" t="s">
        <v>333</v>
      </c>
      <c r="F96" s="88">
        <v>3000</v>
      </c>
      <c r="G96" s="88"/>
    </row>
    <row r="97" spans="1:7" ht="13.5" customHeight="1">
      <c r="A97" s="86">
        <v>36</v>
      </c>
      <c r="B97" s="86">
        <v>481</v>
      </c>
      <c r="C97" s="236" t="s">
        <v>308</v>
      </c>
      <c r="D97" s="237"/>
      <c r="E97" s="87" t="s">
        <v>334</v>
      </c>
      <c r="F97" s="88"/>
      <c r="G97" s="88"/>
    </row>
    <row r="98" spans="1:7" ht="13.5" customHeight="1">
      <c r="A98" s="86">
        <v>37</v>
      </c>
      <c r="B98" s="86">
        <v>482</v>
      </c>
      <c r="C98" s="236" t="s">
        <v>549</v>
      </c>
      <c r="D98" s="237"/>
      <c r="E98" s="87" t="s">
        <v>335</v>
      </c>
      <c r="F98" s="88"/>
      <c r="G98" s="88">
        <v>61000</v>
      </c>
    </row>
    <row r="99" spans="1:7" ht="13.5" customHeight="1">
      <c r="A99" s="86">
        <v>38</v>
      </c>
      <c r="B99" s="86">
        <v>483</v>
      </c>
      <c r="C99" s="236" t="s">
        <v>292</v>
      </c>
      <c r="D99" s="237"/>
      <c r="E99" s="87" t="s">
        <v>336</v>
      </c>
      <c r="F99" s="88"/>
      <c r="G99" s="88">
        <f>104611+712000</f>
        <v>816611</v>
      </c>
    </row>
    <row r="100" spans="1:7" ht="13.5" customHeight="1">
      <c r="A100" s="86">
        <v>39</v>
      </c>
      <c r="B100" s="86">
        <v>484</v>
      </c>
      <c r="C100" s="236" t="s">
        <v>293</v>
      </c>
      <c r="D100" s="237"/>
      <c r="E100" s="87" t="s">
        <v>337</v>
      </c>
      <c r="F100" s="88"/>
      <c r="G100" s="88"/>
    </row>
    <row r="101" spans="1:7" ht="13.5" customHeight="1">
      <c r="A101" s="86">
        <v>40</v>
      </c>
      <c r="B101" s="86">
        <v>485</v>
      </c>
      <c r="C101" s="236" t="s">
        <v>294</v>
      </c>
      <c r="D101" s="237"/>
      <c r="E101" s="87" t="s">
        <v>338</v>
      </c>
      <c r="F101" s="88"/>
      <c r="G101" s="88"/>
    </row>
    <row r="102" spans="1:7" ht="13.5" customHeight="1">
      <c r="A102" s="86">
        <v>41</v>
      </c>
      <c r="B102" s="86">
        <v>486</v>
      </c>
      <c r="C102" s="236" t="s">
        <v>295</v>
      </c>
      <c r="D102" s="237"/>
      <c r="E102" s="87" t="s">
        <v>339</v>
      </c>
      <c r="F102" s="88"/>
      <c r="G102" s="88"/>
    </row>
    <row r="103" spans="1:7" ht="13.5" customHeight="1">
      <c r="A103" s="69">
        <v>42</v>
      </c>
      <c r="B103" s="69">
        <v>487</v>
      </c>
      <c r="C103" s="234" t="s">
        <v>296</v>
      </c>
      <c r="D103" s="235"/>
      <c r="E103" s="78"/>
      <c r="F103" s="79"/>
      <c r="G103" s="79"/>
    </row>
    <row r="104" spans="1:7" ht="13.5" customHeight="1">
      <c r="A104" s="75"/>
      <c r="B104" s="75"/>
      <c r="C104" s="232" t="s">
        <v>297</v>
      </c>
      <c r="D104" s="233"/>
      <c r="E104" s="84" t="s">
        <v>340</v>
      </c>
      <c r="F104" s="94"/>
      <c r="G104" s="94"/>
    </row>
    <row r="105" spans="1:7" ht="13.5" customHeight="1">
      <c r="A105" s="86">
        <v>43</v>
      </c>
      <c r="B105" s="86">
        <v>488</v>
      </c>
      <c r="C105" s="236" t="s">
        <v>298</v>
      </c>
      <c r="D105" s="237"/>
      <c r="E105" s="87" t="s">
        <v>341</v>
      </c>
      <c r="F105" s="93"/>
      <c r="G105" s="93"/>
    </row>
    <row r="106" spans="1:7" ht="13.5" customHeight="1">
      <c r="A106" s="69">
        <v>44</v>
      </c>
      <c r="B106" s="69">
        <v>489</v>
      </c>
      <c r="C106" s="234" t="s">
        <v>299</v>
      </c>
      <c r="D106" s="235"/>
      <c r="E106" s="78"/>
      <c r="F106" s="79"/>
      <c r="G106" s="79"/>
    </row>
    <row r="107" spans="1:7" ht="13.5" customHeight="1">
      <c r="A107" s="75"/>
      <c r="B107" s="75"/>
      <c r="C107" s="232" t="s">
        <v>300</v>
      </c>
      <c r="D107" s="233"/>
      <c r="E107" s="84" t="s">
        <v>342</v>
      </c>
      <c r="F107" s="94"/>
      <c r="G107" s="94"/>
    </row>
    <row r="109" spans="1:7" ht="12.75">
      <c r="A109" s="69" t="s">
        <v>10</v>
      </c>
      <c r="B109" s="70" t="s">
        <v>216</v>
      </c>
      <c r="C109" s="234"/>
      <c r="D109" s="235"/>
      <c r="E109" s="253" t="s">
        <v>222</v>
      </c>
      <c r="F109" s="227" t="s">
        <v>213</v>
      </c>
      <c r="G109" s="228"/>
    </row>
    <row r="110" spans="1:7" ht="12.75">
      <c r="A110" s="73" t="s">
        <v>217</v>
      </c>
      <c r="B110" s="244" t="s">
        <v>420</v>
      </c>
      <c r="C110" s="248" t="s">
        <v>1</v>
      </c>
      <c r="D110" s="249"/>
      <c r="E110" s="254"/>
      <c r="F110" s="69" t="s">
        <v>214</v>
      </c>
      <c r="G110" s="69" t="s">
        <v>215</v>
      </c>
    </row>
    <row r="111" spans="1:7" ht="12.75">
      <c r="A111" s="75"/>
      <c r="B111" s="245"/>
      <c r="C111" s="250"/>
      <c r="D111" s="251"/>
      <c r="E111" s="75"/>
      <c r="F111" s="75"/>
      <c r="G111" s="75"/>
    </row>
    <row r="112" spans="1:7" ht="12.75">
      <c r="A112" s="77">
        <v>1</v>
      </c>
      <c r="B112" s="77">
        <v>2</v>
      </c>
      <c r="C112" s="240">
        <v>3</v>
      </c>
      <c r="D112" s="241"/>
      <c r="E112" s="77">
        <v>4</v>
      </c>
      <c r="F112" s="77">
        <v>5</v>
      </c>
      <c r="G112" s="77">
        <v>6</v>
      </c>
    </row>
    <row r="113" spans="1:7" ht="13.5" customHeight="1">
      <c r="A113" s="69"/>
      <c r="B113" s="69"/>
      <c r="C113" s="238" t="s">
        <v>343</v>
      </c>
      <c r="D113" s="239"/>
      <c r="E113" s="78"/>
      <c r="F113" s="226"/>
      <c r="G113" s="226"/>
    </row>
    <row r="114" spans="1:7" ht="13.5" customHeight="1">
      <c r="A114" s="75"/>
      <c r="B114" s="75"/>
      <c r="C114" s="232" t="s">
        <v>344</v>
      </c>
      <c r="D114" s="233"/>
      <c r="E114" s="84" t="s">
        <v>391</v>
      </c>
      <c r="F114" s="225"/>
      <c r="G114" s="225"/>
    </row>
    <row r="115" spans="1:7" ht="13.5" customHeight="1">
      <c r="A115" s="69">
        <v>45</v>
      </c>
      <c r="B115" s="69">
        <v>491</v>
      </c>
      <c r="C115" s="234" t="s">
        <v>345</v>
      </c>
      <c r="D115" s="235"/>
      <c r="E115" s="78"/>
      <c r="F115" s="79"/>
      <c r="G115" s="79"/>
    </row>
    <row r="116" spans="1:7" ht="13.5" customHeight="1">
      <c r="A116" s="75"/>
      <c r="B116" s="75"/>
      <c r="C116" s="232" t="s">
        <v>303</v>
      </c>
      <c r="D116" s="233"/>
      <c r="E116" s="84" t="s">
        <v>392</v>
      </c>
      <c r="F116" s="94"/>
      <c r="G116" s="94"/>
    </row>
    <row r="117" spans="1:7" ht="13.5" customHeight="1">
      <c r="A117" s="69">
        <v>46</v>
      </c>
      <c r="B117" s="69">
        <v>492</v>
      </c>
      <c r="C117" s="234" t="s">
        <v>347</v>
      </c>
      <c r="D117" s="235"/>
      <c r="E117" s="78"/>
      <c r="F117" s="79"/>
      <c r="G117" s="79"/>
    </row>
    <row r="118" spans="1:7" ht="13.5" customHeight="1">
      <c r="A118" s="75"/>
      <c r="B118" s="75"/>
      <c r="C118" s="232" t="s">
        <v>346</v>
      </c>
      <c r="D118" s="233"/>
      <c r="E118" s="84" t="s">
        <v>393</v>
      </c>
      <c r="F118" s="94"/>
      <c r="G118" s="94"/>
    </row>
    <row r="119" spans="1:7" ht="13.5" customHeight="1">
      <c r="A119" s="69">
        <v>47</v>
      </c>
      <c r="B119" s="69">
        <v>493</v>
      </c>
      <c r="C119" s="234" t="s">
        <v>348</v>
      </c>
      <c r="D119" s="235"/>
      <c r="E119" s="78"/>
      <c r="F119" s="79"/>
      <c r="G119" s="79"/>
    </row>
    <row r="120" spans="1:7" ht="13.5" customHeight="1">
      <c r="A120" s="75"/>
      <c r="B120" s="75"/>
      <c r="C120" s="232" t="s">
        <v>349</v>
      </c>
      <c r="D120" s="233"/>
      <c r="E120" s="84" t="s">
        <v>394</v>
      </c>
      <c r="F120" s="94"/>
      <c r="G120" s="94"/>
    </row>
    <row r="121" spans="1:7" ht="13.5" customHeight="1">
      <c r="A121" s="69"/>
      <c r="B121" s="69"/>
      <c r="C121" s="238" t="s">
        <v>350</v>
      </c>
      <c r="D121" s="239"/>
      <c r="E121" s="78"/>
      <c r="F121" s="221">
        <v>551606</v>
      </c>
      <c r="G121" s="221">
        <f>G25+G94</f>
        <v>1328950</v>
      </c>
    </row>
    <row r="122" spans="1:7" ht="13.5" customHeight="1">
      <c r="A122" s="75"/>
      <c r="B122" s="75"/>
      <c r="C122" s="232" t="s">
        <v>351</v>
      </c>
      <c r="D122" s="233"/>
      <c r="E122" s="84" t="s">
        <v>395</v>
      </c>
      <c r="F122" s="223"/>
      <c r="G122" s="223"/>
    </row>
    <row r="123" spans="1:7" ht="13.5" customHeight="1">
      <c r="A123" s="69"/>
      <c r="B123" s="69"/>
      <c r="C123" s="238" t="s">
        <v>359</v>
      </c>
      <c r="D123" s="239"/>
      <c r="E123" s="78"/>
      <c r="F123" s="221">
        <v>797788</v>
      </c>
      <c r="G123" s="221">
        <v>68085</v>
      </c>
    </row>
    <row r="124" spans="1:7" ht="13.5" customHeight="1">
      <c r="A124" s="73"/>
      <c r="B124" s="73"/>
      <c r="C124" s="255" t="s">
        <v>352</v>
      </c>
      <c r="D124" s="256"/>
      <c r="E124" s="80"/>
      <c r="F124" s="222"/>
      <c r="G124" s="222"/>
    </row>
    <row r="125" spans="1:7" ht="13.5" customHeight="1">
      <c r="A125" s="75"/>
      <c r="B125" s="75"/>
      <c r="C125" s="232" t="s">
        <v>353</v>
      </c>
      <c r="D125" s="233"/>
      <c r="E125" s="84" t="s">
        <v>396</v>
      </c>
      <c r="F125" s="223"/>
      <c r="G125" s="223"/>
    </row>
    <row r="126" spans="1:7" ht="13.5" customHeight="1">
      <c r="A126" s="69">
        <v>48</v>
      </c>
      <c r="B126" s="69">
        <v>811</v>
      </c>
      <c r="C126" s="238" t="s">
        <v>354</v>
      </c>
      <c r="D126" s="239"/>
      <c r="E126" s="78"/>
      <c r="F126" s="221">
        <v>98424</v>
      </c>
      <c r="G126" s="229">
        <v>1389</v>
      </c>
    </row>
    <row r="127" spans="1:7" ht="13.5" customHeight="1">
      <c r="A127" s="73"/>
      <c r="B127" s="73">
        <v>812</v>
      </c>
      <c r="C127" s="255" t="s">
        <v>355</v>
      </c>
      <c r="D127" s="256"/>
      <c r="E127" s="80"/>
      <c r="F127" s="224"/>
      <c r="G127" s="230"/>
    </row>
    <row r="128" spans="1:7" ht="13.5" customHeight="1">
      <c r="A128" s="73"/>
      <c r="B128" s="73">
        <v>813</v>
      </c>
      <c r="C128" s="255" t="s">
        <v>356</v>
      </c>
      <c r="D128" s="256"/>
      <c r="E128" s="80"/>
      <c r="F128" s="224"/>
      <c r="G128" s="230"/>
    </row>
    <row r="129" spans="1:7" ht="13.5" customHeight="1">
      <c r="A129" s="75"/>
      <c r="B129" s="75"/>
      <c r="C129" s="261" t="s">
        <v>357</v>
      </c>
      <c r="D129" s="262"/>
      <c r="E129" s="84" t="s">
        <v>397</v>
      </c>
      <c r="F129" s="225"/>
      <c r="G129" s="231"/>
    </row>
    <row r="130" spans="1:7" ht="13.5" customHeight="1">
      <c r="A130" s="69"/>
      <c r="B130" s="69"/>
      <c r="C130" s="96" t="s">
        <v>358</v>
      </c>
      <c r="D130" s="97"/>
      <c r="E130" s="78"/>
      <c r="F130" s="221">
        <v>699364</v>
      </c>
      <c r="G130" s="221">
        <v>66696</v>
      </c>
    </row>
    <row r="131" spans="1:7" ht="13.5" customHeight="1">
      <c r="A131" s="73"/>
      <c r="B131" s="73"/>
      <c r="C131" s="255" t="s">
        <v>360</v>
      </c>
      <c r="D131" s="256"/>
      <c r="E131" s="80"/>
      <c r="F131" s="222"/>
      <c r="G131" s="222"/>
    </row>
    <row r="132" spans="1:7" ht="13.5" customHeight="1">
      <c r="A132" s="75"/>
      <c r="B132" s="75"/>
      <c r="C132" s="232" t="s">
        <v>361</v>
      </c>
      <c r="D132" s="233"/>
      <c r="E132" s="84" t="s">
        <v>398</v>
      </c>
      <c r="F132" s="223"/>
      <c r="G132" s="223"/>
    </row>
    <row r="133" spans="1:7" ht="13.5" customHeight="1">
      <c r="A133" s="69"/>
      <c r="B133" s="69"/>
      <c r="C133" s="238" t="s">
        <v>362</v>
      </c>
      <c r="D133" s="239"/>
      <c r="E133" s="78"/>
      <c r="F133" s="221">
        <v>797788</v>
      </c>
      <c r="G133" s="221">
        <v>68085</v>
      </c>
    </row>
    <row r="134" spans="1:7" ht="13.5" customHeight="1">
      <c r="A134" s="73"/>
      <c r="B134" s="73"/>
      <c r="C134" s="255" t="s">
        <v>363</v>
      </c>
      <c r="D134" s="256"/>
      <c r="E134" s="80"/>
      <c r="F134" s="222"/>
      <c r="G134" s="222"/>
    </row>
    <row r="135" spans="1:7" ht="13.5" customHeight="1">
      <c r="A135" s="75"/>
      <c r="B135" s="75"/>
      <c r="C135" s="232" t="s">
        <v>364</v>
      </c>
      <c r="D135" s="233"/>
      <c r="E135" s="84" t="s">
        <v>399</v>
      </c>
      <c r="F135" s="223"/>
      <c r="G135" s="223"/>
    </row>
    <row r="136" spans="1:7" ht="13.5" customHeight="1">
      <c r="A136" s="86">
        <v>49</v>
      </c>
      <c r="B136" s="86">
        <v>830</v>
      </c>
      <c r="C136" s="263" t="s">
        <v>365</v>
      </c>
      <c r="D136" s="263"/>
      <c r="E136" s="87" t="s">
        <v>400</v>
      </c>
      <c r="F136" s="93"/>
      <c r="G136" s="93"/>
    </row>
    <row r="137" spans="1:7" ht="13.5" customHeight="1">
      <c r="A137" s="86">
        <v>50</v>
      </c>
      <c r="B137" s="86">
        <v>831</v>
      </c>
      <c r="C137" s="263" t="s">
        <v>366</v>
      </c>
      <c r="D137" s="263"/>
      <c r="E137" s="87" t="s">
        <v>401</v>
      </c>
      <c r="F137" s="93"/>
      <c r="G137" s="93"/>
    </row>
    <row r="138" spans="1:7" ht="13.5" customHeight="1">
      <c r="A138" s="86">
        <v>51</v>
      </c>
      <c r="B138" s="86">
        <v>833</v>
      </c>
      <c r="C138" s="263" t="s">
        <v>593</v>
      </c>
      <c r="D138" s="263"/>
      <c r="E138" s="87" t="s">
        <v>402</v>
      </c>
      <c r="F138" s="88">
        <v>797788</v>
      </c>
      <c r="G138" s="88">
        <v>68085</v>
      </c>
    </row>
    <row r="139" spans="1:7" ht="13.5" customHeight="1">
      <c r="A139" s="69"/>
      <c r="B139" s="69"/>
      <c r="C139" s="238" t="s">
        <v>367</v>
      </c>
      <c r="D139" s="239"/>
      <c r="E139" s="78"/>
      <c r="F139" s="221">
        <v>1349394</v>
      </c>
      <c r="G139" s="221">
        <v>1397035</v>
      </c>
    </row>
    <row r="140" spans="1:7" ht="13.5" customHeight="1">
      <c r="A140" s="73"/>
      <c r="B140" s="73"/>
      <c r="C140" s="242" t="s">
        <v>368</v>
      </c>
      <c r="D140" s="243"/>
      <c r="E140" s="80"/>
      <c r="F140" s="222"/>
      <c r="G140" s="222"/>
    </row>
    <row r="141" spans="1:7" ht="13.5" customHeight="1">
      <c r="A141" s="73"/>
      <c r="B141" s="73"/>
      <c r="C141" s="242" t="s">
        <v>369</v>
      </c>
      <c r="D141" s="243"/>
      <c r="E141" s="80"/>
      <c r="F141" s="222"/>
      <c r="G141" s="222"/>
    </row>
    <row r="142" spans="1:7" ht="13.5" customHeight="1">
      <c r="A142" s="75"/>
      <c r="B142" s="75"/>
      <c r="C142" s="232" t="s">
        <v>370</v>
      </c>
      <c r="D142" s="233"/>
      <c r="E142" s="84" t="s">
        <v>403</v>
      </c>
      <c r="F142" s="223"/>
      <c r="G142" s="223"/>
    </row>
    <row r="143" spans="1:7" ht="13.5" customHeight="1">
      <c r="A143" s="69"/>
      <c r="B143" s="69"/>
      <c r="C143" s="238" t="s">
        <v>371</v>
      </c>
      <c r="D143" s="239"/>
      <c r="E143" s="78"/>
      <c r="F143" s="226"/>
      <c r="G143" s="226"/>
    </row>
    <row r="144" spans="1:7" ht="13.5" customHeight="1">
      <c r="A144" s="73"/>
      <c r="B144" s="73"/>
      <c r="C144" s="255" t="s">
        <v>372</v>
      </c>
      <c r="D144" s="256"/>
      <c r="E144" s="80"/>
      <c r="F144" s="224"/>
      <c r="G144" s="224"/>
    </row>
    <row r="145" spans="1:7" ht="13.5" customHeight="1">
      <c r="A145" s="75"/>
      <c r="B145" s="75"/>
      <c r="C145" s="232" t="s">
        <v>373</v>
      </c>
      <c r="D145" s="233"/>
      <c r="E145" s="84" t="s">
        <v>404</v>
      </c>
      <c r="F145" s="225"/>
      <c r="G145" s="225"/>
    </row>
    <row r="146" spans="1:7" ht="13.5" customHeight="1">
      <c r="A146" s="69">
        <v>52</v>
      </c>
      <c r="B146" s="69">
        <v>711</v>
      </c>
      <c r="C146" s="242" t="s">
        <v>374</v>
      </c>
      <c r="D146" s="243"/>
      <c r="E146" s="78"/>
      <c r="F146" s="79"/>
      <c r="G146" s="79"/>
    </row>
    <row r="147" spans="1:7" ht="13.5" customHeight="1">
      <c r="A147" s="75"/>
      <c r="B147" s="75"/>
      <c r="C147" s="232" t="s">
        <v>375</v>
      </c>
      <c r="D147" s="233"/>
      <c r="E147" s="84" t="s">
        <v>405</v>
      </c>
      <c r="F147" s="94"/>
      <c r="G147" s="94"/>
    </row>
    <row r="148" spans="1:7" ht="13.5" customHeight="1">
      <c r="A148" s="86">
        <v>53</v>
      </c>
      <c r="B148" s="86">
        <v>712</v>
      </c>
      <c r="C148" s="263" t="s">
        <v>228</v>
      </c>
      <c r="D148" s="263"/>
      <c r="E148" s="87" t="s">
        <v>406</v>
      </c>
      <c r="F148" s="93"/>
      <c r="G148" s="93"/>
    </row>
    <row r="149" spans="1:7" ht="13.5" customHeight="1">
      <c r="A149" s="86">
        <v>54</v>
      </c>
      <c r="B149" s="86">
        <v>713</v>
      </c>
      <c r="C149" s="263" t="s">
        <v>376</v>
      </c>
      <c r="D149" s="263"/>
      <c r="E149" s="87" t="s">
        <v>407</v>
      </c>
      <c r="F149" s="93"/>
      <c r="G149" s="93"/>
    </row>
    <row r="150" spans="1:7" ht="13.5" customHeight="1">
      <c r="A150" s="86">
        <v>55</v>
      </c>
      <c r="B150" s="86">
        <v>714</v>
      </c>
      <c r="C150" s="263" t="s">
        <v>377</v>
      </c>
      <c r="D150" s="263"/>
      <c r="E150" s="87" t="s">
        <v>408</v>
      </c>
      <c r="F150" s="93"/>
      <c r="G150" s="93"/>
    </row>
    <row r="151" spans="1:7" ht="13.5" customHeight="1">
      <c r="A151" s="69">
        <v>56</v>
      </c>
      <c r="B151" s="69">
        <v>715</v>
      </c>
      <c r="C151" s="234" t="s">
        <v>378</v>
      </c>
      <c r="D151" s="235"/>
      <c r="E151" s="78"/>
      <c r="F151" s="79"/>
      <c r="G151" s="79"/>
    </row>
    <row r="152" spans="1:7" ht="13.5" customHeight="1">
      <c r="A152" s="75"/>
      <c r="B152" s="75"/>
      <c r="C152" s="232" t="s">
        <v>379</v>
      </c>
      <c r="D152" s="233"/>
      <c r="E152" s="84" t="s">
        <v>409</v>
      </c>
      <c r="F152" s="94"/>
      <c r="G152" s="94"/>
    </row>
    <row r="153" spans="1:7" ht="13.5" customHeight="1">
      <c r="A153" s="86">
        <v>57</v>
      </c>
      <c r="B153" s="86">
        <v>716</v>
      </c>
      <c r="C153" s="263" t="s">
        <v>380</v>
      </c>
      <c r="D153" s="263"/>
      <c r="E153" s="87" t="s">
        <v>410</v>
      </c>
      <c r="F153" s="93"/>
      <c r="G153" s="93"/>
    </row>
    <row r="154" spans="1:7" ht="13.5" customHeight="1">
      <c r="A154" s="86">
        <v>58</v>
      </c>
      <c r="B154" s="86">
        <v>717</v>
      </c>
      <c r="C154" s="263" t="s">
        <v>381</v>
      </c>
      <c r="D154" s="263"/>
      <c r="E154" s="87" t="s">
        <v>411</v>
      </c>
      <c r="F154" s="93"/>
      <c r="G154" s="93"/>
    </row>
    <row r="155" spans="1:7" ht="13.5" customHeight="1">
      <c r="A155" s="69">
        <v>59</v>
      </c>
      <c r="B155" s="69">
        <v>718</v>
      </c>
      <c r="C155" s="234" t="s">
        <v>382</v>
      </c>
      <c r="D155" s="235"/>
      <c r="E155" s="78"/>
      <c r="F155" s="79"/>
      <c r="G155" s="79"/>
    </row>
    <row r="156" spans="1:7" ht="13.5" customHeight="1">
      <c r="A156" s="75"/>
      <c r="B156" s="75"/>
      <c r="C156" s="232" t="s">
        <v>383</v>
      </c>
      <c r="D156" s="233"/>
      <c r="E156" s="84" t="s">
        <v>412</v>
      </c>
      <c r="F156" s="94"/>
      <c r="G156" s="94"/>
    </row>
    <row r="157" spans="1:7" ht="13.5" customHeight="1">
      <c r="A157" s="69"/>
      <c r="B157" s="69"/>
      <c r="C157" s="238" t="s">
        <v>384</v>
      </c>
      <c r="D157" s="239"/>
      <c r="E157" s="78"/>
      <c r="F157" s="221">
        <v>738567</v>
      </c>
      <c r="G157" s="221">
        <v>599247</v>
      </c>
    </row>
    <row r="158" spans="1:7" ht="13.5" customHeight="1">
      <c r="A158" s="75"/>
      <c r="B158" s="75"/>
      <c r="C158" s="82" t="s">
        <v>390</v>
      </c>
      <c r="D158" s="83"/>
      <c r="E158" s="84" t="s">
        <v>413</v>
      </c>
      <c r="F158" s="223"/>
      <c r="G158" s="223"/>
    </row>
    <row r="159" spans="1:7" ht="13.5" customHeight="1">
      <c r="A159" s="86">
        <v>60</v>
      </c>
      <c r="B159" s="86">
        <v>721</v>
      </c>
      <c r="C159" s="263" t="s">
        <v>385</v>
      </c>
      <c r="D159" s="263"/>
      <c r="E159" s="87" t="s">
        <v>414</v>
      </c>
      <c r="F159" s="93">
        <v>668728</v>
      </c>
      <c r="G159" s="93">
        <v>532530</v>
      </c>
    </row>
    <row r="160" spans="1:7" ht="13.5" customHeight="1">
      <c r="A160" s="86">
        <v>61</v>
      </c>
      <c r="B160" s="86">
        <v>722</v>
      </c>
      <c r="C160" s="263" t="s">
        <v>386</v>
      </c>
      <c r="D160" s="263"/>
      <c r="E160" s="87" t="s">
        <v>415</v>
      </c>
      <c r="F160" s="93"/>
      <c r="G160" s="93"/>
    </row>
    <row r="161" spans="1:7" ht="13.5" customHeight="1">
      <c r="A161" s="86">
        <v>62</v>
      </c>
      <c r="B161" s="86">
        <v>723</v>
      </c>
      <c r="C161" s="263" t="s">
        <v>387</v>
      </c>
      <c r="D161" s="263"/>
      <c r="E161" s="87" t="s">
        <v>416</v>
      </c>
      <c r="F161" s="88">
        <v>42700</v>
      </c>
      <c r="G161" s="88">
        <f>12000+6800</f>
        <v>18800</v>
      </c>
    </row>
    <row r="162" spans="1:7" ht="13.5" customHeight="1">
      <c r="A162" s="86">
        <v>63</v>
      </c>
      <c r="B162" s="86">
        <v>724</v>
      </c>
      <c r="C162" s="263" t="s">
        <v>388</v>
      </c>
      <c r="D162" s="263"/>
      <c r="E162" s="87" t="s">
        <v>417</v>
      </c>
      <c r="F162" s="93"/>
      <c r="G162" s="93"/>
    </row>
    <row r="163" spans="1:7" ht="13.5" customHeight="1">
      <c r="A163" s="86">
        <v>64</v>
      </c>
      <c r="B163" s="86">
        <v>725</v>
      </c>
      <c r="C163" s="236" t="s">
        <v>389</v>
      </c>
      <c r="D163" s="237"/>
      <c r="E163" s="87" t="s">
        <v>418</v>
      </c>
      <c r="F163" s="88">
        <v>27139</v>
      </c>
      <c r="G163" s="88">
        <f>14407+33510</f>
        <v>47917</v>
      </c>
    </row>
    <row r="164" spans="1:7" ht="12.75">
      <c r="A164" s="69"/>
      <c r="B164" s="69"/>
      <c r="C164" s="71"/>
      <c r="D164" s="72"/>
      <c r="E164" s="78"/>
      <c r="F164" s="98"/>
      <c r="G164" s="99"/>
    </row>
    <row r="165" spans="1:7" ht="12.75">
      <c r="A165" s="69" t="s">
        <v>10</v>
      </c>
      <c r="B165" s="70" t="s">
        <v>216</v>
      </c>
      <c r="C165" s="234"/>
      <c r="D165" s="235"/>
      <c r="E165" s="253" t="s">
        <v>222</v>
      </c>
      <c r="F165" s="227" t="s">
        <v>213</v>
      </c>
      <c r="G165" s="228"/>
    </row>
    <row r="166" spans="1:7" ht="12.75">
      <c r="A166" s="73" t="s">
        <v>217</v>
      </c>
      <c r="B166" s="244" t="s">
        <v>420</v>
      </c>
      <c r="C166" s="248" t="s">
        <v>1</v>
      </c>
      <c r="D166" s="249"/>
      <c r="E166" s="254"/>
      <c r="F166" s="69" t="s">
        <v>214</v>
      </c>
      <c r="G166" s="69" t="s">
        <v>215</v>
      </c>
    </row>
    <row r="167" spans="1:7" ht="12.75">
      <c r="A167" s="75"/>
      <c r="B167" s="245"/>
      <c r="C167" s="250"/>
      <c r="D167" s="251"/>
      <c r="E167" s="75"/>
      <c r="F167" s="75"/>
      <c r="G167" s="75"/>
    </row>
    <row r="168" spans="1:7" ht="12.75">
      <c r="A168" s="77">
        <v>1</v>
      </c>
      <c r="B168" s="77">
        <v>2</v>
      </c>
      <c r="C168" s="240">
        <v>3</v>
      </c>
      <c r="D168" s="241"/>
      <c r="E168" s="77">
        <v>4</v>
      </c>
      <c r="F168" s="77">
        <v>5</v>
      </c>
      <c r="G168" s="77">
        <v>6</v>
      </c>
    </row>
    <row r="169" spans="1:7" ht="13.5" customHeight="1">
      <c r="A169" s="69"/>
      <c r="B169" s="69"/>
      <c r="C169" s="238" t="s">
        <v>421</v>
      </c>
      <c r="D169" s="239"/>
      <c r="E169" s="78"/>
      <c r="F169" s="221"/>
      <c r="G169" s="221"/>
    </row>
    <row r="170" spans="1:7" ht="13.5" customHeight="1">
      <c r="A170" s="75"/>
      <c r="B170" s="75"/>
      <c r="C170" s="232" t="s">
        <v>422</v>
      </c>
      <c r="D170" s="233"/>
      <c r="E170" s="84" t="s">
        <v>419</v>
      </c>
      <c r="F170" s="223"/>
      <c r="G170" s="223"/>
    </row>
    <row r="171" spans="1:7" ht="13.5" customHeight="1">
      <c r="A171" s="86">
        <v>65</v>
      </c>
      <c r="B171" s="86">
        <v>731</v>
      </c>
      <c r="C171" s="263" t="s">
        <v>423</v>
      </c>
      <c r="D171" s="263"/>
      <c r="E171" s="87" t="s">
        <v>459</v>
      </c>
      <c r="F171" s="88"/>
      <c r="G171" s="88"/>
    </row>
    <row r="172" spans="1:7" ht="13.5" customHeight="1">
      <c r="A172" s="69">
        <v>66</v>
      </c>
      <c r="B172" s="69">
        <v>732</v>
      </c>
      <c r="C172" s="264" t="s">
        <v>424</v>
      </c>
      <c r="D172" s="264"/>
      <c r="E172" s="78" t="s">
        <v>460</v>
      </c>
      <c r="F172" s="100"/>
      <c r="G172" s="100"/>
    </row>
    <row r="173" spans="1:7" ht="13.5" customHeight="1">
      <c r="A173" s="69">
        <v>67</v>
      </c>
      <c r="B173" s="69">
        <v>733</v>
      </c>
      <c r="C173" s="234" t="s">
        <v>425</v>
      </c>
      <c r="D173" s="235"/>
      <c r="E173" s="78"/>
      <c r="F173" s="100"/>
      <c r="G173" s="100"/>
    </row>
    <row r="174" spans="1:7" ht="13.5" customHeight="1">
      <c r="A174" s="75"/>
      <c r="B174" s="75"/>
      <c r="C174" s="232" t="s">
        <v>426</v>
      </c>
      <c r="D174" s="233"/>
      <c r="E174" s="84" t="s">
        <v>461</v>
      </c>
      <c r="F174" s="85"/>
      <c r="G174" s="85"/>
    </row>
    <row r="175" spans="1:7" ht="13.5" customHeight="1">
      <c r="A175" s="75">
        <v>68</v>
      </c>
      <c r="B175" s="75">
        <v>734</v>
      </c>
      <c r="C175" s="265" t="s">
        <v>427</v>
      </c>
      <c r="D175" s="265"/>
      <c r="E175" s="84" t="s">
        <v>462</v>
      </c>
      <c r="F175" s="85"/>
      <c r="G175" s="85"/>
    </row>
    <row r="176" spans="1:7" ht="13.5" customHeight="1">
      <c r="A176" s="69"/>
      <c r="B176" s="69"/>
      <c r="C176" s="238" t="s">
        <v>428</v>
      </c>
      <c r="D176" s="239"/>
      <c r="E176" s="78"/>
      <c r="F176" s="221">
        <v>610827</v>
      </c>
      <c r="G176" s="221">
        <v>797788</v>
      </c>
    </row>
    <row r="177" spans="1:7" ht="13.5" customHeight="1">
      <c r="A177" s="75"/>
      <c r="B177" s="75"/>
      <c r="C177" s="232" t="s">
        <v>429</v>
      </c>
      <c r="D177" s="233"/>
      <c r="E177" s="84" t="s">
        <v>463</v>
      </c>
      <c r="F177" s="223"/>
      <c r="G177" s="223"/>
    </row>
    <row r="178" spans="1:7" ht="13.5" customHeight="1">
      <c r="A178" s="86">
        <v>69</v>
      </c>
      <c r="B178" s="86">
        <v>741</v>
      </c>
      <c r="C178" s="263" t="s">
        <v>430</v>
      </c>
      <c r="D178" s="263"/>
      <c r="E178" s="87" t="s">
        <v>464</v>
      </c>
      <c r="F178" s="88">
        <v>610827</v>
      </c>
      <c r="G178" s="88">
        <v>797788</v>
      </c>
    </row>
    <row r="179" spans="1:7" ht="13.5" customHeight="1">
      <c r="A179" s="86">
        <v>70</v>
      </c>
      <c r="B179" s="86">
        <v>742</v>
      </c>
      <c r="C179" s="263" t="s">
        <v>431</v>
      </c>
      <c r="D179" s="263"/>
      <c r="E179" s="87" t="s">
        <v>122</v>
      </c>
      <c r="F179" s="88"/>
      <c r="G179" s="88"/>
    </row>
    <row r="180" spans="1:7" ht="13.5" customHeight="1">
      <c r="A180" s="86">
        <v>71</v>
      </c>
      <c r="B180" s="86">
        <v>743</v>
      </c>
      <c r="C180" s="263" t="s">
        <v>432</v>
      </c>
      <c r="D180" s="263"/>
      <c r="E180" s="87" t="s">
        <v>465</v>
      </c>
      <c r="F180" s="88"/>
      <c r="G180" s="88"/>
    </row>
    <row r="181" spans="1:7" ht="13.5" customHeight="1">
      <c r="A181" s="86">
        <v>72</v>
      </c>
      <c r="B181" s="86">
        <v>744</v>
      </c>
      <c r="C181" s="263" t="s">
        <v>433</v>
      </c>
      <c r="D181" s="263"/>
      <c r="E181" s="87" t="s">
        <v>123</v>
      </c>
      <c r="F181" s="88"/>
      <c r="G181" s="88"/>
    </row>
    <row r="182" spans="1:7" ht="13.5" customHeight="1">
      <c r="A182" s="69"/>
      <c r="B182" s="69"/>
      <c r="C182" s="238" t="s">
        <v>434</v>
      </c>
      <c r="D182" s="239"/>
      <c r="E182" s="78"/>
      <c r="F182" s="221"/>
      <c r="G182" s="221"/>
    </row>
    <row r="183" spans="1:7" ht="13.5" customHeight="1">
      <c r="A183" s="75"/>
      <c r="B183" s="75"/>
      <c r="C183" s="232" t="s">
        <v>435</v>
      </c>
      <c r="D183" s="233"/>
      <c r="E183" s="84" t="s">
        <v>466</v>
      </c>
      <c r="F183" s="223"/>
      <c r="G183" s="223"/>
    </row>
    <row r="184" spans="1:7" ht="13.5" customHeight="1">
      <c r="A184" s="86">
        <v>73</v>
      </c>
      <c r="B184" s="86">
        <v>751</v>
      </c>
      <c r="C184" s="263" t="s">
        <v>436</v>
      </c>
      <c r="D184" s="263"/>
      <c r="E184" s="87" t="s">
        <v>467</v>
      </c>
      <c r="F184" s="88"/>
      <c r="G184" s="88"/>
    </row>
    <row r="185" spans="1:7" ht="13.5" customHeight="1">
      <c r="A185" s="86">
        <v>74</v>
      </c>
      <c r="B185" s="86">
        <v>753</v>
      </c>
      <c r="C185" s="263" t="s">
        <v>437</v>
      </c>
      <c r="D185" s="263"/>
      <c r="E185" s="87" t="s">
        <v>124</v>
      </c>
      <c r="F185" s="88"/>
      <c r="G185" s="88"/>
    </row>
    <row r="186" spans="1:7" ht="13.5" customHeight="1">
      <c r="A186" s="86">
        <v>75</v>
      </c>
      <c r="B186" s="86">
        <v>754</v>
      </c>
      <c r="C186" s="263" t="s">
        <v>438</v>
      </c>
      <c r="D186" s="263"/>
      <c r="E186" s="87" t="s">
        <v>468</v>
      </c>
      <c r="F186" s="88"/>
      <c r="G186" s="88"/>
    </row>
    <row r="187" spans="1:7" ht="13.5" customHeight="1">
      <c r="A187" s="69"/>
      <c r="B187" s="69"/>
      <c r="C187" s="238" t="s">
        <v>439</v>
      </c>
      <c r="D187" s="239"/>
      <c r="E187" s="78"/>
      <c r="F187" s="221"/>
      <c r="G187" s="221"/>
    </row>
    <row r="188" spans="1:7" ht="13.5" customHeight="1">
      <c r="A188" s="75"/>
      <c r="B188" s="75"/>
      <c r="C188" s="232" t="s">
        <v>440</v>
      </c>
      <c r="D188" s="233"/>
      <c r="E188" s="84" t="s">
        <v>469</v>
      </c>
      <c r="F188" s="223"/>
      <c r="G188" s="223"/>
    </row>
    <row r="189" spans="1:7" ht="13.5" customHeight="1">
      <c r="A189" s="86">
        <v>76</v>
      </c>
      <c r="B189" s="86">
        <v>761</v>
      </c>
      <c r="C189" s="263" t="s">
        <v>441</v>
      </c>
      <c r="D189" s="263"/>
      <c r="E189" s="87" t="s">
        <v>470</v>
      </c>
      <c r="F189" s="88"/>
      <c r="G189" s="88"/>
    </row>
    <row r="190" spans="1:7" ht="13.5" customHeight="1">
      <c r="A190" s="86">
        <v>77</v>
      </c>
      <c r="B190" s="86">
        <v>762</v>
      </c>
      <c r="C190" s="263" t="s">
        <v>442</v>
      </c>
      <c r="D190" s="263"/>
      <c r="E190" s="87" t="s">
        <v>471</v>
      </c>
      <c r="F190" s="88"/>
      <c r="G190" s="88"/>
    </row>
    <row r="191" spans="1:7" ht="13.5" customHeight="1">
      <c r="A191" s="86">
        <v>78</v>
      </c>
      <c r="B191" s="86">
        <v>769</v>
      </c>
      <c r="C191" s="263" t="s">
        <v>443</v>
      </c>
      <c r="D191" s="263"/>
      <c r="E191" s="87" t="s">
        <v>69</v>
      </c>
      <c r="F191" s="88"/>
      <c r="G191" s="88"/>
    </row>
    <row r="192" spans="1:7" ht="13.5" customHeight="1">
      <c r="A192" s="69">
        <v>79</v>
      </c>
      <c r="B192" s="69">
        <v>771</v>
      </c>
      <c r="C192" s="238" t="s">
        <v>444</v>
      </c>
      <c r="D192" s="239"/>
      <c r="E192" s="78"/>
      <c r="F192" s="221"/>
      <c r="G192" s="221"/>
    </row>
    <row r="193" spans="1:8" ht="13.5" customHeight="1">
      <c r="A193" s="73"/>
      <c r="B193" s="73"/>
      <c r="C193" s="255" t="s">
        <v>445</v>
      </c>
      <c r="D193" s="256"/>
      <c r="E193" s="80"/>
      <c r="F193" s="222"/>
      <c r="G193" s="222"/>
      <c r="H193" s="65"/>
    </row>
    <row r="194" spans="1:8" ht="13.5" customHeight="1">
      <c r="A194" s="75"/>
      <c r="B194" s="75"/>
      <c r="C194" s="232" t="s">
        <v>446</v>
      </c>
      <c r="D194" s="233"/>
      <c r="E194" s="84" t="s">
        <v>70</v>
      </c>
      <c r="F194" s="223"/>
      <c r="G194" s="223"/>
      <c r="H194" s="65"/>
    </row>
    <row r="195" spans="1:8" ht="13.5" customHeight="1">
      <c r="A195" s="69">
        <v>80</v>
      </c>
      <c r="B195" s="69">
        <v>781</v>
      </c>
      <c r="C195" s="238" t="s">
        <v>447</v>
      </c>
      <c r="D195" s="239"/>
      <c r="E195" s="78"/>
      <c r="F195" s="100"/>
      <c r="G195" s="100"/>
      <c r="H195" s="65"/>
    </row>
    <row r="196" spans="1:8" ht="13.5" customHeight="1">
      <c r="A196" s="75"/>
      <c r="B196" s="75"/>
      <c r="C196" s="232" t="s">
        <v>448</v>
      </c>
      <c r="D196" s="233"/>
      <c r="E196" s="84" t="s">
        <v>71</v>
      </c>
      <c r="F196" s="85"/>
      <c r="G196" s="85"/>
      <c r="H196" s="65"/>
    </row>
    <row r="197" spans="1:8" ht="13.5" customHeight="1">
      <c r="A197" s="69"/>
      <c r="B197" s="69"/>
      <c r="C197" s="238" t="s">
        <v>449</v>
      </c>
      <c r="D197" s="239"/>
      <c r="E197" s="78"/>
      <c r="F197" s="221">
        <v>1349493</v>
      </c>
      <c r="G197" s="221">
        <f>G157+G176</f>
        <v>1397035</v>
      </c>
      <c r="H197" s="65"/>
    </row>
    <row r="198" spans="1:8" ht="13.5" customHeight="1">
      <c r="A198" s="75"/>
      <c r="B198" s="75"/>
      <c r="C198" s="232" t="s">
        <v>450</v>
      </c>
      <c r="D198" s="233"/>
      <c r="E198" s="84" t="s">
        <v>72</v>
      </c>
      <c r="F198" s="223"/>
      <c r="G198" s="223"/>
      <c r="H198" s="65"/>
    </row>
    <row r="199" spans="1:8" ht="13.5" customHeight="1">
      <c r="A199" s="69">
        <v>81</v>
      </c>
      <c r="B199" s="69">
        <v>890</v>
      </c>
      <c r="C199" s="238" t="s">
        <v>451</v>
      </c>
      <c r="D199" s="239"/>
      <c r="E199" s="78"/>
      <c r="F199" s="221"/>
      <c r="G199" s="221"/>
      <c r="H199" s="65"/>
    </row>
    <row r="200" spans="1:8" ht="13.5" customHeight="1">
      <c r="A200" s="75"/>
      <c r="B200" s="75"/>
      <c r="C200" s="232" t="s">
        <v>452</v>
      </c>
      <c r="D200" s="233"/>
      <c r="E200" s="84" t="s">
        <v>73</v>
      </c>
      <c r="F200" s="223"/>
      <c r="G200" s="223"/>
      <c r="H200" s="101"/>
    </row>
    <row r="201" spans="1:8" ht="13.5" customHeight="1">
      <c r="A201" s="69"/>
      <c r="B201" s="69"/>
      <c r="C201" s="238" t="s">
        <v>453</v>
      </c>
      <c r="D201" s="239"/>
      <c r="E201" s="78"/>
      <c r="F201" s="221">
        <v>1349394</v>
      </c>
      <c r="G201" s="221">
        <v>1397035</v>
      </c>
      <c r="H201" s="65"/>
    </row>
    <row r="202" spans="1:8" ht="13.5" customHeight="1">
      <c r="A202" s="75"/>
      <c r="B202" s="75"/>
      <c r="C202" s="102" t="s">
        <v>454</v>
      </c>
      <c r="D202" s="103"/>
      <c r="E202" s="84" t="s">
        <v>74</v>
      </c>
      <c r="F202" s="223"/>
      <c r="G202" s="223"/>
      <c r="H202" s="65"/>
    </row>
    <row r="203" spans="1:8" ht="13.5" customHeight="1">
      <c r="A203" s="69">
        <v>82</v>
      </c>
      <c r="B203" s="69"/>
      <c r="C203" s="238" t="s">
        <v>455</v>
      </c>
      <c r="D203" s="239"/>
      <c r="E203" s="78"/>
      <c r="F203" s="221"/>
      <c r="G203" s="221"/>
      <c r="H203" s="65"/>
    </row>
    <row r="204" spans="1:8" ht="13.5" customHeight="1">
      <c r="A204" s="73"/>
      <c r="B204" s="73"/>
      <c r="C204" s="104" t="s">
        <v>456</v>
      </c>
      <c r="D204" s="105"/>
      <c r="E204" s="80"/>
      <c r="F204" s="222"/>
      <c r="G204" s="222"/>
      <c r="H204" s="65"/>
    </row>
    <row r="205" spans="1:8" ht="13.5" customHeight="1">
      <c r="A205" s="73"/>
      <c r="B205" s="73"/>
      <c r="C205" s="104" t="s">
        <v>457</v>
      </c>
      <c r="D205" s="105"/>
      <c r="E205" s="80"/>
      <c r="F205" s="222"/>
      <c r="G205" s="222"/>
      <c r="H205" s="65"/>
    </row>
    <row r="206" spans="1:8" ht="13.5" customHeight="1">
      <c r="A206" s="75"/>
      <c r="B206" s="75"/>
      <c r="C206" s="102" t="s">
        <v>458</v>
      </c>
      <c r="D206" s="103"/>
      <c r="E206" s="84" t="s">
        <v>75</v>
      </c>
      <c r="F206" s="223"/>
      <c r="G206" s="223"/>
      <c r="H206" s="65"/>
    </row>
    <row r="211" spans="1:7" ht="12.75">
      <c r="A211" s="106" t="s">
        <v>196</v>
      </c>
      <c r="B211" s="65"/>
      <c r="C211" s="65"/>
      <c r="D211" s="67" t="s">
        <v>198</v>
      </c>
      <c r="E211" s="65"/>
      <c r="F211" s="260" t="s">
        <v>203</v>
      </c>
      <c r="G211" s="260"/>
    </row>
    <row r="212" spans="1:7" ht="12.75">
      <c r="A212" s="107" t="s">
        <v>197</v>
      </c>
      <c r="B212" s="108" t="s">
        <v>809</v>
      </c>
      <c r="C212" s="65"/>
      <c r="D212" s="67" t="s">
        <v>199</v>
      </c>
      <c r="E212" s="65"/>
      <c r="F212" s="65"/>
      <c r="G212" s="65"/>
    </row>
    <row r="213" spans="1:7" ht="12.75">
      <c r="A213" s="65"/>
      <c r="B213" s="109"/>
      <c r="C213" s="65"/>
      <c r="D213" s="65"/>
      <c r="E213" s="266" t="s">
        <v>474</v>
      </c>
      <c r="F213" s="266"/>
      <c r="G213" s="65"/>
    </row>
    <row r="215" spans="1:7" ht="12.75">
      <c r="A215" s="65"/>
      <c r="B215" s="65"/>
      <c r="C215" s="65"/>
      <c r="D215" s="110" t="s">
        <v>472</v>
      </c>
      <c r="E215" s="65"/>
      <c r="F215" s="110" t="s">
        <v>473</v>
      </c>
      <c r="G215" s="110"/>
    </row>
  </sheetData>
  <sheetProtection/>
  <mergeCells count="256">
    <mergeCell ref="E213:F213"/>
    <mergeCell ref="C200:D200"/>
    <mergeCell ref="C201:D201"/>
    <mergeCell ref="C203:D203"/>
    <mergeCell ref="F211:G211"/>
    <mergeCell ref="G199:G200"/>
    <mergeCell ref="F199:F200"/>
    <mergeCell ref="G201:G202"/>
    <mergeCell ref="F201:F202"/>
    <mergeCell ref="G203:G206"/>
    <mergeCell ref="C199:D199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70:D170"/>
    <mergeCell ref="C169:D169"/>
    <mergeCell ref="C168:D168"/>
    <mergeCell ref="C198:D198"/>
    <mergeCell ref="C197:D197"/>
    <mergeCell ref="C184:D184"/>
    <mergeCell ref="C185:D185"/>
    <mergeCell ref="C186:D186"/>
    <mergeCell ref="C187:D187"/>
    <mergeCell ref="C171:D171"/>
    <mergeCell ref="C162:D162"/>
    <mergeCell ref="B166:B167"/>
    <mergeCell ref="C166:D166"/>
    <mergeCell ref="C167:D167"/>
    <mergeCell ref="C163:D163"/>
    <mergeCell ref="C165:D165"/>
    <mergeCell ref="C172:D172"/>
    <mergeCell ref="C176:D176"/>
    <mergeCell ref="C177:D177"/>
    <mergeCell ref="C173:D173"/>
    <mergeCell ref="C182:D182"/>
    <mergeCell ref="C183:D183"/>
    <mergeCell ref="C174:D174"/>
    <mergeCell ref="C175:D175"/>
    <mergeCell ref="C178:D178"/>
    <mergeCell ref="C179:D179"/>
    <mergeCell ref="C180:D180"/>
    <mergeCell ref="C181:D181"/>
    <mergeCell ref="E165:E166"/>
    <mergeCell ref="C149:D149"/>
    <mergeCell ref="C150:D150"/>
    <mergeCell ref="C151:D151"/>
    <mergeCell ref="C161:D161"/>
    <mergeCell ref="C152:D152"/>
    <mergeCell ref="C159:D159"/>
    <mergeCell ref="C155:D155"/>
    <mergeCell ref="C156:D156"/>
    <mergeCell ref="C160:D160"/>
    <mergeCell ref="C133:D133"/>
    <mergeCell ref="C134:D134"/>
    <mergeCell ref="C147:D147"/>
    <mergeCell ref="C148:D148"/>
    <mergeCell ref="C138:D138"/>
    <mergeCell ref="C137:D137"/>
    <mergeCell ref="C139:D139"/>
    <mergeCell ref="C135:D135"/>
    <mergeCell ref="C136:D136"/>
    <mergeCell ref="C157:D157"/>
    <mergeCell ref="C153:D153"/>
    <mergeCell ref="C154:D154"/>
    <mergeCell ref="C140:D140"/>
    <mergeCell ref="C143:D143"/>
    <mergeCell ref="C144:D144"/>
    <mergeCell ref="C141:D141"/>
    <mergeCell ref="C142:D142"/>
    <mergeCell ref="C145:D145"/>
    <mergeCell ref="C146:D146"/>
    <mergeCell ref="C120:D120"/>
    <mergeCell ref="C121:D121"/>
    <mergeCell ref="C128:D128"/>
    <mergeCell ref="C129:D129"/>
    <mergeCell ref="C122:D122"/>
    <mergeCell ref="C123:D123"/>
    <mergeCell ref="C131:D131"/>
    <mergeCell ref="C132:D132"/>
    <mergeCell ref="C124:D124"/>
    <mergeCell ref="C126:D126"/>
    <mergeCell ref="C127:D127"/>
    <mergeCell ref="C119:D119"/>
    <mergeCell ref="C93:D93"/>
    <mergeCell ref="C113:D113"/>
    <mergeCell ref="C114:D114"/>
    <mergeCell ref="C99:D99"/>
    <mergeCell ref="C118:D118"/>
    <mergeCell ref="C96:D96"/>
    <mergeCell ref="C116:D116"/>
    <mergeCell ref="C125:D125"/>
    <mergeCell ref="C117:D117"/>
    <mergeCell ref="C106:D106"/>
    <mergeCell ref="C115:D115"/>
    <mergeCell ref="C112:D112"/>
    <mergeCell ref="C107:D107"/>
    <mergeCell ref="C97:D97"/>
    <mergeCell ref="C104:D104"/>
    <mergeCell ref="C105:D105"/>
    <mergeCell ref="A16:G16"/>
    <mergeCell ref="A17:G17"/>
    <mergeCell ref="B53:B54"/>
    <mergeCell ref="C44:D44"/>
    <mergeCell ref="C54:D54"/>
    <mergeCell ref="C90:D90"/>
    <mergeCell ref="C89:D89"/>
    <mergeCell ref="C87:D87"/>
    <mergeCell ref="C88:D88"/>
    <mergeCell ref="C39:D39"/>
    <mergeCell ref="C53:D53"/>
    <mergeCell ref="C94:D94"/>
    <mergeCell ref="C95:D95"/>
    <mergeCell ref="C92:D92"/>
    <mergeCell ref="C91:D91"/>
    <mergeCell ref="C86:D86"/>
    <mergeCell ref="C85:D85"/>
    <mergeCell ref="E52:E53"/>
    <mergeCell ref="F52:G52"/>
    <mergeCell ref="C24:D24"/>
    <mergeCell ref="A14:G14"/>
    <mergeCell ref="A15:G15"/>
    <mergeCell ref="E109:E110"/>
    <mergeCell ref="C103:D103"/>
    <mergeCell ref="C100:D100"/>
    <mergeCell ref="C101:D101"/>
    <mergeCell ref="C102:D102"/>
    <mergeCell ref="B110:B111"/>
    <mergeCell ref="C110:D110"/>
    <mergeCell ref="C111:D111"/>
    <mergeCell ref="C109:D109"/>
    <mergeCell ref="C98:D98"/>
    <mergeCell ref="D12:G12"/>
    <mergeCell ref="D13:G13"/>
    <mergeCell ref="C19:D19"/>
    <mergeCell ref="E19:E20"/>
    <mergeCell ref="F19:G19"/>
    <mergeCell ref="C83:D83"/>
    <mergeCell ref="C84:D84"/>
    <mergeCell ref="B20:B21"/>
    <mergeCell ref="C21:D21"/>
    <mergeCell ref="C41:D41"/>
    <mergeCell ref="C32:D32"/>
    <mergeCell ref="C20:D20"/>
    <mergeCell ref="C46:D46"/>
    <mergeCell ref="C22:D22"/>
    <mergeCell ref="C58:D58"/>
    <mergeCell ref="C25:D25"/>
    <mergeCell ref="C37:D37"/>
    <mergeCell ref="C34:D34"/>
    <mergeCell ref="C28:D28"/>
    <mergeCell ref="C35:D35"/>
    <mergeCell ref="C42:D42"/>
    <mergeCell ref="C26:D26"/>
    <mergeCell ref="C27:D27"/>
    <mergeCell ref="C43:D43"/>
    <mergeCell ref="C49:D49"/>
    <mergeCell ref="C57:D57"/>
    <mergeCell ref="C56:D56"/>
    <mergeCell ref="C36:D36"/>
    <mergeCell ref="C40:D40"/>
    <mergeCell ref="C38:D38"/>
    <mergeCell ref="C52:D52"/>
    <mergeCell ref="C60:D60"/>
    <mergeCell ref="C59:D59"/>
    <mergeCell ref="C45:D45"/>
    <mergeCell ref="C55:D55"/>
    <mergeCell ref="C47:D47"/>
    <mergeCell ref="C48:D48"/>
    <mergeCell ref="C64:D64"/>
    <mergeCell ref="C65:D65"/>
    <mergeCell ref="C66:D66"/>
    <mergeCell ref="C67:D67"/>
    <mergeCell ref="C68:D68"/>
    <mergeCell ref="C23:D23"/>
    <mergeCell ref="C29:D29"/>
    <mergeCell ref="C31:D31"/>
    <mergeCell ref="C33:D33"/>
    <mergeCell ref="C30:D30"/>
    <mergeCell ref="C82:D82"/>
    <mergeCell ref="C74:D74"/>
    <mergeCell ref="C75:D75"/>
    <mergeCell ref="C76:D76"/>
    <mergeCell ref="C77:D77"/>
    <mergeCell ref="C78:D78"/>
    <mergeCell ref="C79:D79"/>
    <mergeCell ref="C69:D69"/>
    <mergeCell ref="C72:D72"/>
    <mergeCell ref="C61:D61"/>
    <mergeCell ref="C80:D80"/>
    <mergeCell ref="C81:D81"/>
    <mergeCell ref="C71:D71"/>
    <mergeCell ref="C70:D70"/>
    <mergeCell ref="C73:D73"/>
    <mergeCell ref="C62:D62"/>
    <mergeCell ref="C63:D63"/>
    <mergeCell ref="G32:G33"/>
    <mergeCell ref="F32:F33"/>
    <mergeCell ref="G34:G35"/>
    <mergeCell ref="G36:G37"/>
    <mergeCell ref="G43:G44"/>
    <mergeCell ref="F43:F44"/>
    <mergeCell ref="G38:G39"/>
    <mergeCell ref="F34:F35"/>
    <mergeCell ref="F36:F37"/>
    <mergeCell ref="F38:F39"/>
    <mergeCell ref="G56:G58"/>
    <mergeCell ref="F56:F58"/>
    <mergeCell ref="G63:G64"/>
    <mergeCell ref="F63:F64"/>
    <mergeCell ref="F109:G109"/>
    <mergeCell ref="G70:G71"/>
    <mergeCell ref="F70:F71"/>
    <mergeCell ref="G78:G79"/>
    <mergeCell ref="F78:F79"/>
    <mergeCell ref="G85:G86"/>
    <mergeCell ref="G113:G114"/>
    <mergeCell ref="F113:F114"/>
    <mergeCell ref="F157:F158"/>
    <mergeCell ref="G123:G125"/>
    <mergeCell ref="F123:F125"/>
    <mergeCell ref="F139:F142"/>
    <mergeCell ref="G143:G145"/>
    <mergeCell ref="F143:F145"/>
    <mergeCell ref="G126:G129"/>
    <mergeCell ref="G130:G132"/>
    <mergeCell ref="F85:F86"/>
    <mergeCell ref="G121:G122"/>
    <mergeCell ref="F182:F183"/>
    <mergeCell ref="F165:G165"/>
    <mergeCell ref="G133:G135"/>
    <mergeCell ref="F133:F135"/>
    <mergeCell ref="G94:G95"/>
    <mergeCell ref="F94:F95"/>
    <mergeCell ref="F121:F122"/>
    <mergeCell ref="F169:F170"/>
    <mergeCell ref="F130:F132"/>
    <mergeCell ref="F126:F129"/>
    <mergeCell ref="F187:F188"/>
    <mergeCell ref="G182:G183"/>
    <mergeCell ref="G139:G142"/>
    <mergeCell ref="G157:G158"/>
    <mergeCell ref="F203:F206"/>
    <mergeCell ref="G192:G194"/>
    <mergeCell ref="F192:F194"/>
    <mergeCell ref="G197:G198"/>
    <mergeCell ref="F197:F198"/>
    <mergeCell ref="G169:G170"/>
    <mergeCell ref="G176:G177"/>
    <mergeCell ref="F176:F177"/>
    <mergeCell ref="G187:G188"/>
  </mergeCells>
  <printOptions/>
  <pageMargins left="0.49" right="0.51" top="0.85" bottom="0.58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9"/>
  <sheetViews>
    <sheetView zoomScalePageLayoutView="0" workbookViewId="0" topLeftCell="A259">
      <selection activeCell="G205" sqref="G205"/>
    </sheetView>
  </sheetViews>
  <sheetFormatPr defaultColWidth="9.140625" defaultRowHeight="12.75"/>
  <cols>
    <col min="1" max="1" width="6.8515625" style="0" customWidth="1"/>
    <col min="2" max="2" width="13.28125" style="0" customWidth="1"/>
    <col min="3" max="3" width="12.421875" style="0" customWidth="1"/>
    <col min="4" max="4" width="23.28125" style="0" customWidth="1"/>
    <col min="5" max="5" width="8.421875" style="0" customWidth="1"/>
    <col min="6" max="6" width="16.00390625" style="0" customWidth="1"/>
    <col min="7" max="7" width="16.28125" style="0" customWidth="1"/>
  </cols>
  <sheetData>
    <row r="1" spans="1:7" ht="12.75">
      <c r="A1" s="64"/>
      <c r="B1" s="65"/>
      <c r="C1" s="65"/>
      <c r="D1" s="65"/>
      <c r="E1" s="65"/>
      <c r="F1" s="65"/>
      <c r="G1" s="65"/>
    </row>
    <row r="10" spans="1:7" ht="12.75">
      <c r="A10" s="65"/>
      <c r="B10" s="65"/>
      <c r="C10" s="65"/>
      <c r="D10" s="65"/>
      <c r="E10" s="65"/>
      <c r="F10" s="65"/>
      <c r="G10" s="65"/>
    </row>
    <row r="11" spans="1:7" ht="12.75">
      <c r="A11" s="66" t="s">
        <v>38</v>
      </c>
      <c r="B11" s="65"/>
      <c r="C11" s="65"/>
      <c r="D11" s="301" t="s">
        <v>806</v>
      </c>
      <c r="E11" s="301"/>
      <c r="F11" s="301"/>
      <c r="G11" s="301"/>
    </row>
    <row r="12" spans="1:7" ht="12.75">
      <c r="A12" s="65" t="s">
        <v>39</v>
      </c>
      <c r="B12" s="65"/>
      <c r="C12" s="65"/>
      <c r="D12" s="252" t="s">
        <v>798</v>
      </c>
      <c r="E12" s="252"/>
      <c r="F12" s="252"/>
      <c r="G12" s="252"/>
    </row>
    <row r="13" spans="1:7" ht="12.75">
      <c r="A13" s="65" t="s">
        <v>771</v>
      </c>
      <c r="B13" s="65" t="s">
        <v>771</v>
      </c>
      <c r="C13" s="65"/>
      <c r="D13" s="302" t="s">
        <v>800</v>
      </c>
      <c r="E13" s="303"/>
      <c r="F13" s="303"/>
      <c r="G13" s="303"/>
    </row>
    <row r="14" spans="1:7" ht="12.75">
      <c r="A14" s="65" t="s">
        <v>218</v>
      </c>
      <c r="B14" s="65"/>
      <c r="C14" s="65"/>
      <c r="D14" s="252" t="s">
        <v>799</v>
      </c>
      <c r="E14" s="252"/>
      <c r="F14" s="252"/>
      <c r="G14" s="252"/>
    </row>
    <row r="15" spans="1:7" ht="14.25">
      <c r="A15" s="257"/>
      <c r="B15" s="257"/>
      <c r="C15" s="257"/>
      <c r="D15" s="257"/>
      <c r="E15" s="257"/>
      <c r="F15" s="257"/>
      <c r="G15" s="257"/>
    </row>
    <row r="16" spans="1:7" ht="18">
      <c r="A16" s="304" t="s">
        <v>475</v>
      </c>
      <c r="B16" s="304"/>
      <c r="C16" s="304"/>
      <c r="D16" s="304"/>
      <c r="E16" s="304"/>
      <c r="F16" s="304"/>
      <c r="G16" s="304"/>
    </row>
    <row r="17" spans="1:7" ht="15">
      <c r="A17" s="306" t="s">
        <v>763</v>
      </c>
      <c r="B17" s="306"/>
      <c r="C17" s="306"/>
      <c r="D17" s="306"/>
      <c r="E17" s="306"/>
      <c r="F17" s="306"/>
      <c r="G17" s="306"/>
    </row>
    <row r="18" spans="1:7" ht="15">
      <c r="A18" s="306" t="s">
        <v>764</v>
      </c>
      <c r="B18" s="306"/>
      <c r="C18" s="306"/>
      <c r="D18" s="306"/>
      <c r="E18" s="306"/>
      <c r="F18" s="306"/>
      <c r="G18" s="306"/>
    </row>
    <row r="19" spans="1:7" ht="12.75">
      <c r="A19" s="67"/>
      <c r="B19" s="67"/>
      <c r="C19" s="67"/>
      <c r="D19" s="67" t="s">
        <v>811</v>
      </c>
      <c r="E19" s="67"/>
      <c r="F19" s="67"/>
      <c r="G19" s="111" t="s">
        <v>37</v>
      </c>
    </row>
    <row r="20" spans="1:7" ht="12.75">
      <c r="A20" s="69" t="s">
        <v>10</v>
      </c>
      <c r="B20" s="70" t="s">
        <v>500</v>
      </c>
      <c r="C20" s="234"/>
      <c r="D20" s="235"/>
      <c r="E20" s="253" t="s">
        <v>222</v>
      </c>
      <c r="F20" s="227" t="s">
        <v>213</v>
      </c>
      <c r="G20" s="228"/>
    </row>
    <row r="21" spans="1:7" ht="12.75">
      <c r="A21" s="73" t="s">
        <v>217</v>
      </c>
      <c r="B21" s="74" t="s">
        <v>501</v>
      </c>
      <c r="C21" s="248" t="s">
        <v>1</v>
      </c>
      <c r="D21" s="249"/>
      <c r="E21" s="254"/>
      <c r="F21" s="69" t="s">
        <v>3</v>
      </c>
      <c r="G21" s="69" t="s">
        <v>215</v>
      </c>
    </row>
    <row r="22" spans="1:7" ht="12.75">
      <c r="A22" s="75"/>
      <c r="B22" s="76" t="s">
        <v>633</v>
      </c>
      <c r="C22" s="246"/>
      <c r="D22" s="247"/>
      <c r="E22" s="75"/>
      <c r="F22" s="75"/>
      <c r="G22" s="75"/>
    </row>
    <row r="23" spans="1:7" ht="12.75">
      <c r="A23" s="77">
        <v>1</v>
      </c>
      <c r="B23" s="77">
        <v>2</v>
      </c>
      <c r="C23" s="240">
        <v>3</v>
      </c>
      <c r="D23" s="241"/>
      <c r="E23" s="77">
        <v>4</v>
      </c>
      <c r="F23" s="77">
        <v>5</v>
      </c>
      <c r="G23" s="77">
        <v>6</v>
      </c>
    </row>
    <row r="24" spans="1:7" ht="15.75" customHeight="1">
      <c r="A24" s="86"/>
      <c r="B24" s="78"/>
      <c r="C24" s="273" t="s">
        <v>686</v>
      </c>
      <c r="D24" s="274"/>
      <c r="E24" s="79"/>
      <c r="F24" s="93"/>
      <c r="G24" s="93"/>
    </row>
    <row r="25" spans="1:7" ht="15.75" customHeight="1">
      <c r="A25" s="69">
        <v>1</v>
      </c>
      <c r="B25" s="78" t="s">
        <v>204</v>
      </c>
      <c r="C25" s="269" t="s">
        <v>476</v>
      </c>
      <c r="D25" s="270"/>
      <c r="E25" s="277">
        <v>601</v>
      </c>
      <c r="F25" s="79"/>
      <c r="G25" s="79"/>
    </row>
    <row r="26" spans="1:7" ht="15.75" customHeight="1">
      <c r="A26" s="75"/>
      <c r="B26" s="84"/>
      <c r="C26" s="267" t="s">
        <v>499</v>
      </c>
      <c r="D26" s="268"/>
      <c r="E26" s="278"/>
      <c r="F26" s="94"/>
      <c r="G26" s="94"/>
    </row>
    <row r="27" spans="1:7" ht="15.75" customHeight="1">
      <c r="A27" s="69">
        <v>2</v>
      </c>
      <c r="B27" s="78" t="s">
        <v>497</v>
      </c>
      <c r="C27" s="269" t="s">
        <v>608</v>
      </c>
      <c r="D27" s="270"/>
      <c r="E27" s="277">
        <v>602</v>
      </c>
      <c r="F27" s="79"/>
      <c r="G27" s="79"/>
    </row>
    <row r="28" spans="1:7" ht="15.75" customHeight="1">
      <c r="A28" s="75"/>
      <c r="B28" s="84"/>
      <c r="C28" s="117" t="s">
        <v>609</v>
      </c>
      <c r="D28" s="118"/>
      <c r="E28" s="278"/>
      <c r="F28" s="94"/>
      <c r="G28" s="94"/>
    </row>
    <row r="29" spans="1:7" ht="15.75" customHeight="1">
      <c r="A29" s="69">
        <v>3</v>
      </c>
      <c r="B29" s="78" t="s">
        <v>498</v>
      </c>
      <c r="C29" s="269" t="s">
        <v>481</v>
      </c>
      <c r="D29" s="270"/>
      <c r="E29" s="70"/>
      <c r="F29" s="79"/>
      <c r="G29" s="79"/>
    </row>
    <row r="30" spans="1:7" ht="15.75" customHeight="1">
      <c r="A30" s="73"/>
      <c r="B30" s="80"/>
      <c r="C30" s="119" t="s">
        <v>496</v>
      </c>
      <c r="D30" s="120"/>
      <c r="E30" s="121"/>
      <c r="F30" s="81"/>
      <c r="G30" s="81"/>
    </row>
    <row r="31" spans="1:7" ht="15.75" customHeight="1">
      <c r="A31" s="73"/>
      <c r="B31" s="80"/>
      <c r="C31" s="271" t="s">
        <v>495</v>
      </c>
      <c r="D31" s="272"/>
      <c r="E31" s="121">
        <v>603</v>
      </c>
      <c r="F31" s="81"/>
      <c r="G31" s="81"/>
    </row>
    <row r="32" spans="1:7" ht="15.75" customHeight="1">
      <c r="A32" s="69">
        <v>4</v>
      </c>
      <c r="B32" s="78"/>
      <c r="C32" s="269" t="s">
        <v>477</v>
      </c>
      <c r="D32" s="270"/>
      <c r="E32" s="277">
        <v>604</v>
      </c>
      <c r="F32" s="79"/>
      <c r="G32" s="79"/>
    </row>
    <row r="33" spans="1:7" ht="15.75" customHeight="1">
      <c r="A33" s="75"/>
      <c r="B33" s="84"/>
      <c r="C33" s="267" t="s">
        <v>610</v>
      </c>
      <c r="D33" s="268"/>
      <c r="E33" s="278"/>
      <c r="F33" s="94"/>
      <c r="G33" s="94"/>
    </row>
    <row r="34" spans="1:7" ht="15.75" customHeight="1">
      <c r="A34" s="73">
        <v>5</v>
      </c>
      <c r="B34" s="80" t="s">
        <v>205</v>
      </c>
      <c r="C34" s="271" t="s">
        <v>478</v>
      </c>
      <c r="D34" s="272"/>
      <c r="E34" s="277">
        <v>605</v>
      </c>
      <c r="F34" s="81"/>
      <c r="G34" s="81"/>
    </row>
    <row r="35" spans="1:7" ht="15.75" customHeight="1">
      <c r="A35" s="75"/>
      <c r="B35" s="84"/>
      <c r="C35" s="267" t="s">
        <v>479</v>
      </c>
      <c r="D35" s="268"/>
      <c r="E35" s="278"/>
      <c r="F35" s="94"/>
      <c r="G35" s="94"/>
    </row>
    <row r="36" spans="1:7" ht="15.75" customHeight="1">
      <c r="A36" s="78"/>
      <c r="B36" s="78"/>
      <c r="C36" s="269" t="s">
        <v>611</v>
      </c>
      <c r="D36" s="270"/>
      <c r="E36" s="70"/>
      <c r="F36" s="79"/>
      <c r="G36" s="79"/>
    </row>
    <row r="37" spans="1:7" ht="15.75" customHeight="1">
      <c r="A37" s="80" t="s">
        <v>614</v>
      </c>
      <c r="B37" s="80"/>
      <c r="C37" s="271" t="s">
        <v>612</v>
      </c>
      <c r="D37" s="272"/>
      <c r="E37" s="121">
        <v>606</v>
      </c>
      <c r="F37" s="81"/>
      <c r="G37" s="81"/>
    </row>
    <row r="38" spans="1:7" ht="15.75" customHeight="1">
      <c r="A38" s="84"/>
      <c r="B38" s="84"/>
      <c r="C38" s="267" t="s">
        <v>613</v>
      </c>
      <c r="D38" s="268"/>
      <c r="E38" s="116"/>
      <c r="F38" s="94"/>
      <c r="G38" s="94"/>
    </row>
    <row r="39" spans="1:7" ht="15.75" customHeight="1">
      <c r="A39" s="80"/>
      <c r="B39" s="80"/>
      <c r="C39" s="269" t="s">
        <v>618</v>
      </c>
      <c r="D39" s="270"/>
      <c r="E39" s="121"/>
      <c r="F39" s="81"/>
      <c r="G39" s="81"/>
    </row>
    <row r="40" spans="1:7" ht="15.75" customHeight="1">
      <c r="A40" s="80" t="s">
        <v>615</v>
      </c>
      <c r="B40" s="80"/>
      <c r="C40" s="271" t="s">
        <v>616</v>
      </c>
      <c r="D40" s="272"/>
      <c r="E40" s="121">
        <v>607</v>
      </c>
      <c r="F40" s="81"/>
      <c r="G40" s="81"/>
    </row>
    <row r="41" spans="1:7" ht="15.75" customHeight="1">
      <c r="A41" s="80"/>
      <c r="B41" s="80"/>
      <c r="C41" s="267" t="s">
        <v>617</v>
      </c>
      <c r="D41" s="268"/>
      <c r="E41" s="121"/>
      <c r="F41" s="81"/>
      <c r="G41" s="81"/>
    </row>
    <row r="42" spans="1:7" ht="15.75" customHeight="1">
      <c r="A42" s="78"/>
      <c r="B42" s="78"/>
      <c r="C42" s="112" t="s">
        <v>620</v>
      </c>
      <c r="D42" s="113"/>
      <c r="E42" s="70"/>
      <c r="F42" s="79"/>
      <c r="G42" s="79"/>
    </row>
    <row r="43" spans="1:7" ht="15.75" customHeight="1">
      <c r="A43" s="80" t="s">
        <v>619</v>
      </c>
      <c r="B43" s="80"/>
      <c r="C43" s="122" t="s">
        <v>621</v>
      </c>
      <c r="D43" s="123"/>
      <c r="E43" s="121">
        <v>608</v>
      </c>
      <c r="F43" s="81"/>
      <c r="G43" s="81"/>
    </row>
    <row r="44" spans="1:7" ht="15.75" customHeight="1">
      <c r="A44" s="84"/>
      <c r="B44" s="84"/>
      <c r="C44" s="114" t="s">
        <v>622</v>
      </c>
      <c r="D44" s="115"/>
      <c r="E44" s="116"/>
      <c r="F44" s="94"/>
      <c r="G44" s="94"/>
    </row>
    <row r="45" spans="1:7" ht="15.75" customHeight="1">
      <c r="A45" s="78" t="s">
        <v>625</v>
      </c>
      <c r="B45" s="78"/>
      <c r="C45" s="269" t="s">
        <v>623</v>
      </c>
      <c r="D45" s="270"/>
      <c r="E45" s="277">
        <v>609</v>
      </c>
      <c r="F45" s="79"/>
      <c r="G45" s="79"/>
    </row>
    <row r="46" spans="1:7" ht="15.75" customHeight="1">
      <c r="A46" s="84"/>
      <c r="B46" s="84"/>
      <c r="C46" s="267" t="s">
        <v>624</v>
      </c>
      <c r="D46" s="268"/>
      <c r="E46" s="308"/>
      <c r="F46" s="81"/>
      <c r="G46" s="81"/>
    </row>
    <row r="47" spans="1:7" ht="15.75" customHeight="1">
      <c r="A47" s="78"/>
      <c r="B47" s="78" t="s">
        <v>502</v>
      </c>
      <c r="C47" s="269" t="s">
        <v>631</v>
      </c>
      <c r="D47" s="309"/>
      <c r="E47" s="277">
        <v>610</v>
      </c>
      <c r="F47" s="79"/>
      <c r="G47" s="79"/>
    </row>
    <row r="48" spans="1:7" ht="15.75" customHeight="1">
      <c r="A48" s="80" t="s">
        <v>626</v>
      </c>
      <c r="B48" s="80"/>
      <c r="C48" s="267" t="s">
        <v>632</v>
      </c>
      <c r="D48" s="305"/>
      <c r="E48" s="278"/>
      <c r="F48" s="94"/>
      <c r="G48" s="94"/>
    </row>
    <row r="49" spans="1:7" ht="12.75">
      <c r="A49" s="125"/>
      <c r="B49" s="125"/>
      <c r="C49" s="124"/>
      <c r="D49" s="126"/>
      <c r="E49" s="127"/>
      <c r="F49" s="110"/>
      <c r="G49" s="110"/>
    </row>
    <row r="50" spans="1:7" ht="12.75">
      <c r="A50" s="128" t="s">
        <v>627</v>
      </c>
      <c r="B50" s="307" t="s">
        <v>628</v>
      </c>
      <c r="C50" s="307"/>
      <c r="D50" s="307"/>
      <c r="E50" s="307"/>
      <c r="F50" s="307"/>
      <c r="G50" s="307"/>
    </row>
    <row r="51" spans="1:7" ht="12.75">
      <c r="A51" s="129"/>
      <c r="B51" s="307" t="s">
        <v>629</v>
      </c>
      <c r="C51" s="307"/>
      <c r="D51" s="307"/>
      <c r="E51" s="307"/>
      <c r="F51" s="307"/>
      <c r="G51" s="307"/>
    </row>
    <row r="52" spans="1:7" ht="12.75">
      <c r="A52" s="129"/>
      <c r="B52" s="307" t="s">
        <v>630</v>
      </c>
      <c r="C52" s="307"/>
      <c r="D52" s="307"/>
      <c r="E52" s="307"/>
      <c r="F52" s="307"/>
      <c r="G52" s="307"/>
    </row>
    <row r="53" spans="1:7" ht="12.75">
      <c r="A53" s="69" t="s">
        <v>10</v>
      </c>
      <c r="B53" s="70" t="s">
        <v>500</v>
      </c>
      <c r="C53" s="234"/>
      <c r="D53" s="235"/>
      <c r="E53" s="253" t="s">
        <v>222</v>
      </c>
      <c r="F53" s="227" t="s">
        <v>213</v>
      </c>
      <c r="G53" s="228"/>
    </row>
    <row r="54" spans="1:7" ht="12.75">
      <c r="A54" s="73" t="s">
        <v>217</v>
      </c>
      <c r="B54" s="74" t="s">
        <v>501</v>
      </c>
      <c r="C54" s="248" t="s">
        <v>1</v>
      </c>
      <c r="D54" s="249"/>
      <c r="E54" s="254"/>
      <c r="F54" s="69" t="s">
        <v>3</v>
      </c>
      <c r="G54" s="69" t="s">
        <v>215</v>
      </c>
    </row>
    <row r="55" spans="1:7" ht="12.75">
      <c r="A55" s="75"/>
      <c r="B55" s="76" t="s">
        <v>633</v>
      </c>
      <c r="C55" s="246"/>
      <c r="D55" s="247"/>
      <c r="E55" s="75"/>
      <c r="F55" s="75"/>
      <c r="G55" s="75"/>
    </row>
    <row r="56" spans="1:7" ht="12.75">
      <c r="A56" s="77">
        <v>1</v>
      </c>
      <c r="B56" s="77">
        <v>2</v>
      </c>
      <c r="C56" s="240">
        <v>3</v>
      </c>
      <c r="D56" s="241"/>
      <c r="E56" s="77">
        <v>4</v>
      </c>
      <c r="F56" s="77">
        <v>5</v>
      </c>
      <c r="G56" s="77">
        <v>6</v>
      </c>
    </row>
    <row r="57" spans="1:7" ht="14.25" customHeight="1">
      <c r="A57" s="80" t="s">
        <v>634</v>
      </c>
      <c r="B57" s="80" t="s">
        <v>498</v>
      </c>
      <c r="C57" s="271" t="s">
        <v>481</v>
      </c>
      <c r="D57" s="272"/>
      <c r="E57" s="121"/>
      <c r="F57" s="130"/>
      <c r="G57" s="130"/>
    </row>
    <row r="58" spans="1:7" ht="14.25" customHeight="1">
      <c r="A58" s="80"/>
      <c r="B58" s="80"/>
      <c r="C58" s="271" t="s">
        <v>483</v>
      </c>
      <c r="D58" s="272"/>
      <c r="E58" s="121"/>
      <c r="F58" s="130"/>
      <c r="G58" s="130"/>
    </row>
    <row r="59" spans="1:7" ht="14.25" customHeight="1">
      <c r="A59" s="84"/>
      <c r="B59" s="84"/>
      <c r="C59" s="271" t="s">
        <v>482</v>
      </c>
      <c r="D59" s="272"/>
      <c r="E59" s="116">
        <v>611</v>
      </c>
      <c r="F59" s="85"/>
      <c r="G59" s="85"/>
    </row>
    <row r="60" spans="1:7" ht="14.25" customHeight="1">
      <c r="A60" s="78" t="s">
        <v>635</v>
      </c>
      <c r="B60" s="91"/>
      <c r="C60" s="269" t="s">
        <v>637</v>
      </c>
      <c r="D60" s="270"/>
      <c r="E60" s="131"/>
      <c r="F60" s="100"/>
      <c r="G60" s="100"/>
    </row>
    <row r="61" spans="1:7" ht="14.25" customHeight="1">
      <c r="A61" s="80"/>
      <c r="B61" s="132"/>
      <c r="C61" s="271" t="s">
        <v>482</v>
      </c>
      <c r="D61" s="272"/>
      <c r="E61" s="133"/>
      <c r="F61" s="130"/>
      <c r="G61" s="130"/>
    </row>
    <row r="62" spans="1:7" ht="14.25" customHeight="1">
      <c r="A62" s="84"/>
      <c r="B62" s="92"/>
      <c r="C62" s="232" t="s">
        <v>636</v>
      </c>
      <c r="D62" s="233"/>
      <c r="E62" s="134">
        <v>612</v>
      </c>
      <c r="F62" s="85"/>
      <c r="G62" s="85"/>
    </row>
    <row r="63" spans="1:7" ht="14.25" customHeight="1">
      <c r="A63" s="78" t="s">
        <v>638</v>
      </c>
      <c r="B63" s="78" t="s">
        <v>639</v>
      </c>
      <c r="C63" s="271" t="s">
        <v>484</v>
      </c>
      <c r="D63" s="272"/>
      <c r="E63" s="70"/>
      <c r="F63" s="100"/>
      <c r="G63" s="100"/>
    </row>
    <row r="64" spans="1:7" ht="14.25" customHeight="1">
      <c r="A64" s="84"/>
      <c r="B64" s="84"/>
      <c r="C64" s="267" t="s">
        <v>485</v>
      </c>
      <c r="D64" s="268"/>
      <c r="E64" s="116">
        <v>613</v>
      </c>
      <c r="F64" s="85"/>
      <c r="G64" s="85"/>
    </row>
    <row r="65" spans="1:7" ht="14.25" customHeight="1">
      <c r="A65" s="78" t="s">
        <v>640</v>
      </c>
      <c r="B65" s="78" t="s">
        <v>502</v>
      </c>
      <c r="C65" s="269" t="s">
        <v>641</v>
      </c>
      <c r="D65" s="270"/>
      <c r="E65" s="70"/>
      <c r="F65" s="100"/>
      <c r="G65" s="100"/>
    </row>
    <row r="66" spans="1:7" ht="14.25" customHeight="1">
      <c r="A66" s="80"/>
      <c r="B66" s="80"/>
      <c r="C66" s="271" t="s">
        <v>642</v>
      </c>
      <c r="D66" s="272"/>
      <c r="E66" s="121"/>
      <c r="F66" s="130"/>
      <c r="G66" s="130"/>
    </row>
    <row r="67" spans="1:7" ht="14.25" customHeight="1">
      <c r="A67" s="84"/>
      <c r="B67" s="84"/>
      <c r="C67" s="267" t="s">
        <v>643</v>
      </c>
      <c r="D67" s="268"/>
      <c r="E67" s="116">
        <v>614</v>
      </c>
      <c r="F67" s="85"/>
      <c r="G67" s="85"/>
    </row>
    <row r="68" spans="1:7" ht="14.25" customHeight="1">
      <c r="A68" s="78" t="s">
        <v>644</v>
      </c>
      <c r="B68" s="78" t="s">
        <v>498</v>
      </c>
      <c r="C68" s="269" t="s">
        <v>481</v>
      </c>
      <c r="D68" s="270"/>
      <c r="E68" s="70"/>
      <c r="F68" s="100"/>
      <c r="G68" s="100"/>
    </row>
    <row r="69" spans="1:7" ht="14.25" customHeight="1">
      <c r="A69" s="80"/>
      <c r="B69" s="80"/>
      <c r="C69" s="271" t="s">
        <v>487</v>
      </c>
      <c r="D69" s="272"/>
      <c r="E69" s="121"/>
      <c r="F69" s="130"/>
      <c r="G69" s="130"/>
    </row>
    <row r="70" spans="1:7" ht="14.25" customHeight="1">
      <c r="A70" s="84"/>
      <c r="B70" s="84"/>
      <c r="C70" s="271" t="s">
        <v>486</v>
      </c>
      <c r="D70" s="272"/>
      <c r="E70" s="116">
        <v>615</v>
      </c>
      <c r="F70" s="85"/>
      <c r="G70" s="85"/>
    </row>
    <row r="71" spans="1:7" ht="14.25" customHeight="1">
      <c r="A71" s="78" t="s">
        <v>645</v>
      </c>
      <c r="B71" s="91"/>
      <c r="C71" s="269" t="s">
        <v>488</v>
      </c>
      <c r="D71" s="270"/>
      <c r="E71" s="131"/>
      <c r="F71" s="100"/>
      <c r="G71" s="100"/>
    </row>
    <row r="72" spans="1:7" ht="14.25" customHeight="1">
      <c r="A72" s="80"/>
      <c r="B72" s="132"/>
      <c r="C72" s="271" t="s">
        <v>485</v>
      </c>
      <c r="D72" s="272"/>
      <c r="E72" s="133"/>
      <c r="F72" s="130"/>
      <c r="G72" s="130"/>
    </row>
    <row r="73" spans="1:7" ht="14.25" customHeight="1">
      <c r="A73" s="84"/>
      <c r="B73" s="92"/>
      <c r="C73" s="232" t="s">
        <v>646</v>
      </c>
      <c r="D73" s="233"/>
      <c r="E73" s="134">
        <v>616</v>
      </c>
      <c r="F73" s="85"/>
      <c r="G73" s="85"/>
    </row>
    <row r="74" spans="1:7" ht="14.25" customHeight="1">
      <c r="A74" s="78" t="s">
        <v>80</v>
      </c>
      <c r="B74" s="78" t="s">
        <v>639</v>
      </c>
      <c r="C74" s="234" t="s">
        <v>647</v>
      </c>
      <c r="D74" s="235"/>
      <c r="E74" s="277">
        <v>617</v>
      </c>
      <c r="F74" s="221"/>
      <c r="G74" s="221"/>
    </row>
    <row r="75" spans="1:7" ht="14.25" customHeight="1">
      <c r="A75" s="84"/>
      <c r="B75" s="84"/>
      <c r="C75" s="242" t="s">
        <v>648</v>
      </c>
      <c r="D75" s="243"/>
      <c r="E75" s="278"/>
      <c r="F75" s="223"/>
      <c r="G75" s="223"/>
    </row>
    <row r="76" spans="1:7" ht="14.25" customHeight="1">
      <c r="A76" s="78" t="s">
        <v>81</v>
      </c>
      <c r="B76" s="78" t="s">
        <v>502</v>
      </c>
      <c r="C76" s="234" t="s">
        <v>649</v>
      </c>
      <c r="D76" s="235"/>
      <c r="E76" s="277">
        <v>618</v>
      </c>
      <c r="F76" s="221"/>
      <c r="G76" s="221"/>
    </row>
    <row r="77" spans="1:7" ht="14.25" customHeight="1">
      <c r="A77" s="84"/>
      <c r="B77" s="84"/>
      <c r="C77" s="232" t="s">
        <v>650</v>
      </c>
      <c r="D77" s="233"/>
      <c r="E77" s="278"/>
      <c r="F77" s="223"/>
      <c r="G77" s="223"/>
    </row>
    <row r="78" spans="1:7" ht="14.25" customHeight="1">
      <c r="A78" s="78"/>
      <c r="B78" s="78"/>
      <c r="C78" s="234" t="s">
        <v>481</v>
      </c>
      <c r="D78" s="235"/>
      <c r="E78" s="70"/>
      <c r="F78" s="89"/>
      <c r="G78" s="89"/>
    </row>
    <row r="79" spans="1:7" ht="14.25" customHeight="1">
      <c r="A79" s="80" t="s">
        <v>111</v>
      </c>
      <c r="B79" s="80" t="s">
        <v>498</v>
      </c>
      <c r="C79" s="242" t="s">
        <v>651</v>
      </c>
      <c r="D79" s="243"/>
      <c r="E79" s="121">
        <v>619</v>
      </c>
      <c r="F79" s="95"/>
      <c r="G79" s="95"/>
    </row>
    <row r="80" spans="1:7" ht="14.25" customHeight="1">
      <c r="A80" s="84"/>
      <c r="B80" s="84"/>
      <c r="C80" s="232" t="s">
        <v>652</v>
      </c>
      <c r="D80" s="233"/>
      <c r="E80" s="116"/>
      <c r="F80" s="90"/>
      <c r="G80" s="90"/>
    </row>
    <row r="81" spans="1:7" ht="14.25" customHeight="1">
      <c r="A81" s="78" t="s">
        <v>112</v>
      </c>
      <c r="B81" s="78"/>
      <c r="C81" s="71" t="s">
        <v>653</v>
      </c>
      <c r="D81" s="72"/>
      <c r="E81" s="277">
        <v>620</v>
      </c>
      <c r="F81" s="221"/>
      <c r="G81" s="221"/>
    </row>
    <row r="82" spans="1:7" ht="14.25" customHeight="1">
      <c r="A82" s="84"/>
      <c r="B82" s="84"/>
      <c r="C82" s="82" t="s">
        <v>646</v>
      </c>
      <c r="D82" s="83"/>
      <c r="E82" s="278"/>
      <c r="F82" s="223"/>
      <c r="G82" s="223"/>
    </row>
    <row r="83" spans="1:7" ht="14.25" customHeight="1">
      <c r="A83" s="78" t="s">
        <v>113</v>
      </c>
      <c r="B83" s="284" t="s">
        <v>639</v>
      </c>
      <c r="C83" s="234" t="s">
        <v>647</v>
      </c>
      <c r="D83" s="235"/>
      <c r="E83" s="277">
        <v>621</v>
      </c>
      <c r="F83" s="275"/>
      <c r="G83" s="275"/>
    </row>
    <row r="84" spans="1:7" ht="14.25" customHeight="1">
      <c r="A84" s="84"/>
      <c r="B84" s="285"/>
      <c r="C84" s="242" t="s">
        <v>654</v>
      </c>
      <c r="D84" s="243"/>
      <c r="E84" s="278"/>
      <c r="F84" s="276"/>
      <c r="G84" s="276"/>
    </row>
    <row r="85" spans="1:7" ht="14.25" customHeight="1">
      <c r="A85" s="78"/>
      <c r="B85" s="284" t="s">
        <v>502</v>
      </c>
      <c r="C85" s="234" t="s">
        <v>655</v>
      </c>
      <c r="D85" s="235"/>
      <c r="E85" s="70"/>
      <c r="F85" s="275"/>
      <c r="G85" s="275"/>
    </row>
    <row r="86" spans="1:7" ht="14.25" customHeight="1">
      <c r="A86" s="80" t="s">
        <v>659</v>
      </c>
      <c r="B86" s="288"/>
      <c r="C86" s="242" t="s">
        <v>656</v>
      </c>
      <c r="D86" s="243"/>
      <c r="E86" s="121">
        <v>622</v>
      </c>
      <c r="F86" s="293"/>
      <c r="G86" s="293"/>
    </row>
    <row r="87" spans="1:7" ht="14.25" customHeight="1">
      <c r="A87" s="84"/>
      <c r="B87" s="285"/>
      <c r="C87" s="82" t="s">
        <v>654</v>
      </c>
      <c r="D87" s="83"/>
      <c r="E87" s="116"/>
      <c r="F87" s="276"/>
      <c r="G87" s="276"/>
    </row>
    <row r="88" spans="1:7" ht="14.25" customHeight="1">
      <c r="A88" s="78"/>
      <c r="B88" s="284" t="s">
        <v>498</v>
      </c>
      <c r="C88" s="234" t="s">
        <v>481</v>
      </c>
      <c r="D88" s="235"/>
      <c r="E88" s="70"/>
      <c r="F88" s="135"/>
      <c r="G88" s="135"/>
    </row>
    <row r="89" spans="1:7" ht="14.25" customHeight="1">
      <c r="A89" s="80" t="s">
        <v>660</v>
      </c>
      <c r="B89" s="288"/>
      <c r="C89" s="242" t="s">
        <v>657</v>
      </c>
      <c r="D89" s="243"/>
      <c r="E89" s="121">
        <v>623</v>
      </c>
      <c r="F89" s="137"/>
      <c r="G89" s="137"/>
    </row>
    <row r="90" spans="1:7" ht="14.25" customHeight="1">
      <c r="A90" s="84"/>
      <c r="B90" s="285"/>
      <c r="C90" s="232" t="s">
        <v>654</v>
      </c>
      <c r="D90" s="233"/>
      <c r="E90" s="116"/>
      <c r="F90" s="136"/>
      <c r="G90" s="136"/>
    </row>
    <row r="91" spans="1:7" ht="14.25" customHeight="1">
      <c r="A91" s="78"/>
      <c r="B91" s="284"/>
      <c r="C91" s="234" t="s">
        <v>658</v>
      </c>
      <c r="D91" s="235"/>
      <c r="E91" s="70"/>
      <c r="F91" s="135"/>
      <c r="G91" s="135"/>
    </row>
    <row r="92" spans="1:7" ht="14.25" customHeight="1">
      <c r="A92" s="80" t="s">
        <v>661</v>
      </c>
      <c r="B92" s="288"/>
      <c r="C92" s="242" t="s">
        <v>654</v>
      </c>
      <c r="D92" s="243"/>
      <c r="E92" s="121">
        <v>624</v>
      </c>
      <c r="F92" s="137"/>
      <c r="G92" s="137"/>
    </row>
    <row r="93" spans="1:7" ht="14.25" customHeight="1">
      <c r="A93" s="84"/>
      <c r="B93" s="285"/>
      <c r="C93" s="232" t="s">
        <v>646</v>
      </c>
      <c r="D93" s="233"/>
      <c r="E93" s="116"/>
      <c r="F93" s="136"/>
      <c r="G93" s="136"/>
    </row>
    <row r="94" spans="1:7" ht="14.25" customHeight="1">
      <c r="A94" s="78" t="s">
        <v>163</v>
      </c>
      <c r="B94" s="284" t="s">
        <v>639</v>
      </c>
      <c r="C94" s="234" t="s">
        <v>665</v>
      </c>
      <c r="D94" s="235"/>
      <c r="E94" s="277">
        <v>625</v>
      </c>
      <c r="F94" s="275"/>
      <c r="G94" s="275"/>
    </row>
    <row r="95" spans="1:7" ht="14.25" customHeight="1">
      <c r="A95" s="84"/>
      <c r="B95" s="285"/>
      <c r="C95" s="242" t="s">
        <v>666</v>
      </c>
      <c r="D95" s="243"/>
      <c r="E95" s="278"/>
      <c r="F95" s="276"/>
      <c r="G95" s="276"/>
    </row>
    <row r="96" spans="1:7" ht="14.25" customHeight="1">
      <c r="A96" s="78"/>
      <c r="B96" s="284" t="s">
        <v>502</v>
      </c>
      <c r="C96" s="234" t="s">
        <v>655</v>
      </c>
      <c r="D96" s="235"/>
      <c r="E96" s="70"/>
      <c r="F96" s="275"/>
      <c r="G96" s="275"/>
    </row>
    <row r="97" spans="1:7" ht="14.25" customHeight="1">
      <c r="A97" s="80" t="s">
        <v>662</v>
      </c>
      <c r="B97" s="288"/>
      <c r="C97" s="242" t="s">
        <v>672</v>
      </c>
      <c r="D97" s="243"/>
      <c r="E97" s="121">
        <v>626</v>
      </c>
      <c r="F97" s="293"/>
      <c r="G97" s="293"/>
    </row>
    <row r="98" spans="1:7" ht="14.25" customHeight="1">
      <c r="A98" s="84"/>
      <c r="B98" s="285"/>
      <c r="C98" s="82" t="s">
        <v>666</v>
      </c>
      <c r="D98" s="83"/>
      <c r="E98" s="116"/>
      <c r="F98" s="276"/>
      <c r="G98" s="276"/>
    </row>
    <row r="99" spans="1:7" ht="14.25" customHeight="1">
      <c r="A99" s="78"/>
      <c r="B99" s="284" t="s">
        <v>498</v>
      </c>
      <c r="C99" s="234" t="s">
        <v>481</v>
      </c>
      <c r="D99" s="235"/>
      <c r="E99" s="70"/>
      <c r="F99" s="135"/>
      <c r="G99" s="135"/>
    </row>
    <row r="100" spans="1:7" ht="14.25" customHeight="1">
      <c r="A100" s="80" t="s">
        <v>663</v>
      </c>
      <c r="B100" s="288"/>
      <c r="C100" s="242" t="s">
        <v>667</v>
      </c>
      <c r="D100" s="243"/>
      <c r="E100" s="121">
        <v>627</v>
      </c>
      <c r="F100" s="137"/>
      <c r="G100" s="137"/>
    </row>
    <row r="101" spans="1:7" ht="14.25" customHeight="1">
      <c r="A101" s="84"/>
      <c r="B101" s="285"/>
      <c r="C101" s="232" t="s">
        <v>668</v>
      </c>
      <c r="D101" s="233"/>
      <c r="E101" s="116"/>
      <c r="F101" s="136"/>
      <c r="G101" s="136"/>
    </row>
    <row r="102" spans="1:7" ht="14.25" customHeight="1">
      <c r="A102" s="78"/>
      <c r="B102" s="284"/>
      <c r="C102" s="234" t="s">
        <v>669</v>
      </c>
      <c r="D102" s="235"/>
      <c r="E102" s="70"/>
      <c r="F102" s="135"/>
      <c r="G102" s="135"/>
    </row>
    <row r="103" spans="1:7" ht="15" customHeight="1">
      <c r="A103" s="80" t="s">
        <v>664</v>
      </c>
      <c r="B103" s="288"/>
      <c r="C103" s="242" t="s">
        <v>666</v>
      </c>
      <c r="D103" s="243"/>
      <c r="E103" s="121">
        <v>628</v>
      </c>
      <c r="F103" s="137"/>
      <c r="G103" s="137"/>
    </row>
    <row r="104" spans="1:7" ht="14.25" customHeight="1">
      <c r="A104" s="84"/>
      <c r="B104" s="285"/>
      <c r="C104" s="232" t="s">
        <v>646</v>
      </c>
      <c r="D104" s="233"/>
      <c r="E104" s="116"/>
      <c r="F104" s="136"/>
      <c r="G104" s="136"/>
    </row>
    <row r="105" spans="1:7" ht="12.75">
      <c r="A105" s="129"/>
      <c r="B105" s="129"/>
      <c r="C105" s="138"/>
      <c r="D105" s="138"/>
      <c r="E105" s="127"/>
      <c r="F105" s="139"/>
      <c r="G105" s="139"/>
    </row>
    <row r="106" spans="1:7" ht="12.75">
      <c r="A106" s="69" t="s">
        <v>10</v>
      </c>
      <c r="B106" s="70" t="s">
        <v>500</v>
      </c>
      <c r="C106" s="234"/>
      <c r="D106" s="235"/>
      <c r="E106" s="253" t="s">
        <v>222</v>
      </c>
      <c r="F106" s="227" t="s">
        <v>213</v>
      </c>
      <c r="G106" s="228"/>
    </row>
    <row r="107" spans="1:7" ht="12.75">
      <c r="A107" s="73" t="s">
        <v>217</v>
      </c>
      <c r="B107" s="74" t="s">
        <v>501</v>
      </c>
      <c r="C107" s="248" t="s">
        <v>1</v>
      </c>
      <c r="D107" s="249"/>
      <c r="E107" s="254"/>
      <c r="F107" s="69" t="s">
        <v>3</v>
      </c>
      <c r="G107" s="69" t="s">
        <v>215</v>
      </c>
    </row>
    <row r="108" spans="1:7" ht="12.75">
      <c r="A108" s="75"/>
      <c r="B108" s="76" t="s">
        <v>633</v>
      </c>
      <c r="C108" s="246"/>
      <c r="D108" s="247"/>
      <c r="E108" s="75"/>
      <c r="F108" s="75"/>
      <c r="G108" s="75"/>
    </row>
    <row r="109" spans="1:7" ht="12.75">
      <c r="A109" s="77">
        <v>1</v>
      </c>
      <c r="B109" s="77">
        <v>2</v>
      </c>
      <c r="C109" s="240">
        <v>3</v>
      </c>
      <c r="D109" s="241"/>
      <c r="E109" s="77">
        <v>4</v>
      </c>
      <c r="F109" s="77">
        <v>5</v>
      </c>
      <c r="G109" s="77">
        <v>6</v>
      </c>
    </row>
    <row r="110" spans="1:7" ht="15" customHeight="1">
      <c r="A110" s="78" t="s">
        <v>679</v>
      </c>
      <c r="B110" s="284" t="s">
        <v>639</v>
      </c>
      <c r="C110" s="234" t="s">
        <v>670</v>
      </c>
      <c r="D110" s="235"/>
      <c r="E110" s="277">
        <v>629</v>
      </c>
      <c r="F110" s="275"/>
      <c r="G110" s="275"/>
    </row>
    <row r="111" spans="1:7" ht="15" customHeight="1">
      <c r="A111" s="84"/>
      <c r="B111" s="285"/>
      <c r="C111" s="242" t="s">
        <v>671</v>
      </c>
      <c r="D111" s="243"/>
      <c r="E111" s="278"/>
      <c r="F111" s="276"/>
      <c r="G111" s="276"/>
    </row>
    <row r="112" spans="1:7" ht="15" customHeight="1">
      <c r="A112" s="78"/>
      <c r="B112" s="284" t="s">
        <v>502</v>
      </c>
      <c r="C112" s="234" t="s">
        <v>608</v>
      </c>
      <c r="D112" s="235"/>
      <c r="E112" s="70"/>
      <c r="F112" s="275"/>
      <c r="G112" s="275"/>
    </row>
    <row r="113" spans="1:7" ht="15" customHeight="1">
      <c r="A113" s="80" t="s">
        <v>680</v>
      </c>
      <c r="B113" s="288"/>
      <c r="C113" s="242" t="s">
        <v>673</v>
      </c>
      <c r="D113" s="243"/>
      <c r="E113" s="121">
        <v>630</v>
      </c>
      <c r="F113" s="293"/>
      <c r="G113" s="293"/>
    </row>
    <row r="114" spans="1:7" ht="15" customHeight="1">
      <c r="A114" s="84"/>
      <c r="B114" s="285"/>
      <c r="C114" s="82" t="s">
        <v>674</v>
      </c>
      <c r="D114" s="83"/>
      <c r="E114" s="116"/>
      <c r="F114" s="276"/>
      <c r="G114" s="276"/>
    </row>
    <row r="115" spans="1:7" ht="15" customHeight="1">
      <c r="A115" s="78"/>
      <c r="B115" s="284" t="s">
        <v>498</v>
      </c>
      <c r="C115" s="234" t="s">
        <v>481</v>
      </c>
      <c r="D115" s="235"/>
      <c r="E115" s="70"/>
      <c r="F115" s="135"/>
      <c r="G115" s="135"/>
    </row>
    <row r="116" spans="1:7" ht="15" customHeight="1">
      <c r="A116" s="80" t="s">
        <v>681</v>
      </c>
      <c r="B116" s="288"/>
      <c r="C116" s="242" t="s">
        <v>667</v>
      </c>
      <c r="D116" s="243"/>
      <c r="E116" s="121">
        <v>631</v>
      </c>
      <c r="F116" s="137"/>
      <c r="G116" s="137"/>
    </row>
    <row r="117" spans="1:7" ht="15" customHeight="1">
      <c r="A117" s="80"/>
      <c r="B117" s="288"/>
      <c r="C117" s="242" t="s">
        <v>675</v>
      </c>
      <c r="D117" s="243"/>
      <c r="E117" s="121"/>
      <c r="F117" s="137"/>
      <c r="G117" s="137"/>
    </row>
    <row r="118" spans="1:7" ht="15" customHeight="1">
      <c r="A118" s="84"/>
      <c r="B118" s="285"/>
      <c r="C118" s="232" t="s">
        <v>676</v>
      </c>
      <c r="D118" s="233"/>
      <c r="E118" s="116"/>
      <c r="F118" s="136"/>
      <c r="G118" s="136"/>
    </row>
    <row r="119" spans="1:7" ht="15" customHeight="1">
      <c r="A119" s="78"/>
      <c r="B119" s="284"/>
      <c r="C119" s="234" t="s">
        <v>677</v>
      </c>
      <c r="D119" s="235"/>
      <c r="E119" s="70"/>
      <c r="F119" s="135"/>
      <c r="G119" s="135"/>
    </row>
    <row r="120" spans="1:7" ht="15" customHeight="1">
      <c r="A120" s="80" t="s">
        <v>682</v>
      </c>
      <c r="B120" s="288"/>
      <c r="C120" s="242" t="s">
        <v>678</v>
      </c>
      <c r="D120" s="243"/>
      <c r="E120" s="121">
        <v>632</v>
      </c>
      <c r="F120" s="137"/>
      <c r="G120" s="137"/>
    </row>
    <row r="121" spans="1:7" ht="15" customHeight="1">
      <c r="A121" s="84"/>
      <c r="B121" s="285"/>
      <c r="C121" s="232" t="s">
        <v>646</v>
      </c>
      <c r="D121" s="233"/>
      <c r="E121" s="116"/>
      <c r="F121" s="136"/>
      <c r="G121" s="136"/>
    </row>
    <row r="122" spans="1:7" ht="15" customHeight="1">
      <c r="A122" s="78" t="s">
        <v>683</v>
      </c>
      <c r="B122" s="78" t="s">
        <v>207</v>
      </c>
      <c r="C122" s="271" t="s">
        <v>489</v>
      </c>
      <c r="D122" s="272"/>
      <c r="E122" s="70"/>
      <c r="F122" s="275"/>
      <c r="G122" s="275"/>
    </row>
    <row r="123" spans="1:7" ht="15" customHeight="1">
      <c r="A123" s="84"/>
      <c r="B123" s="84"/>
      <c r="C123" s="267" t="s">
        <v>490</v>
      </c>
      <c r="D123" s="268"/>
      <c r="E123" s="116">
        <v>633</v>
      </c>
      <c r="F123" s="276"/>
      <c r="G123" s="276"/>
    </row>
    <row r="124" spans="1:7" ht="15" customHeight="1">
      <c r="A124" s="78" t="s">
        <v>684</v>
      </c>
      <c r="B124" s="78" t="s">
        <v>502</v>
      </c>
      <c r="C124" s="269" t="s">
        <v>491</v>
      </c>
      <c r="D124" s="270"/>
      <c r="E124" s="70"/>
      <c r="F124" s="100"/>
      <c r="G124" s="100"/>
    </row>
    <row r="125" spans="1:7" ht="15" customHeight="1">
      <c r="A125" s="80"/>
      <c r="B125" s="80"/>
      <c r="C125" s="271" t="s">
        <v>490</v>
      </c>
      <c r="D125" s="272"/>
      <c r="E125" s="121"/>
      <c r="F125" s="130"/>
      <c r="G125" s="130"/>
    </row>
    <row r="126" spans="1:7" ht="15" customHeight="1">
      <c r="A126" s="84"/>
      <c r="B126" s="84"/>
      <c r="C126" s="267" t="s">
        <v>480</v>
      </c>
      <c r="D126" s="268"/>
      <c r="E126" s="116">
        <v>634</v>
      </c>
      <c r="F126" s="85"/>
      <c r="G126" s="85"/>
    </row>
    <row r="127" spans="1:7" ht="15" customHeight="1">
      <c r="A127" s="78" t="s">
        <v>116</v>
      </c>
      <c r="B127" s="78" t="s">
        <v>498</v>
      </c>
      <c r="C127" s="269" t="s">
        <v>481</v>
      </c>
      <c r="D127" s="270"/>
      <c r="E127" s="70"/>
      <c r="F127" s="100"/>
      <c r="G127" s="100"/>
    </row>
    <row r="128" spans="1:7" ht="15" customHeight="1">
      <c r="A128" s="80"/>
      <c r="B128" s="80"/>
      <c r="C128" s="271" t="s">
        <v>492</v>
      </c>
      <c r="D128" s="272"/>
      <c r="E128" s="121"/>
      <c r="F128" s="130"/>
      <c r="G128" s="130"/>
    </row>
    <row r="129" spans="1:7" ht="15" customHeight="1">
      <c r="A129" s="84"/>
      <c r="B129" s="84"/>
      <c r="C129" s="271" t="s">
        <v>490</v>
      </c>
      <c r="D129" s="272"/>
      <c r="E129" s="116">
        <v>635</v>
      </c>
      <c r="F129" s="85"/>
      <c r="G129" s="85"/>
    </row>
    <row r="130" spans="1:7" ht="15" customHeight="1">
      <c r="A130" s="78" t="s">
        <v>117</v>
      </c>
      <c r="B130" s="91"/>
      <c r="C130" s="269" t="s">
        <v>493</v>
      </c>
      <c r="D130" s="270"/>
      <c r="E130" s="131"/>
      <c r="F130" s="275"/>
      <c r="G130" s="275"/>
    </row>
    <row r="131" spans="1:7" ht="15" customHeight="1">
      <c r="A131" s="80"/>
      <c r="B131" s="132"/>
      <c r="C131" s="271" t="s">
        <v>490</v>
      </c>
      <c r="D131" s="272"/>
      <c r="E131" s="133"/>
      <c r="F131" s="293"/>
      <c r="G131" s="293"/>
    </row>
    <row r="132" spans="1:7" ht="15" customHeight="1">
      <c r="A132" s="84"/>
      <c r="B132" s="92"/>
      <c r="C132" s="232" t="s">
        <v>646</v>
      </c>
      <c r="D132" s="233"/>
      <c r="E132" s="133">
        <v>636</v>
      </c>
      <c r="F132" s="276"/>
      <c r="G132" s="276"/>
    </row>
    <row r="133" spans="1:7" ht="15" customHeight="1">
      <c r="A133" s="78"/>
      <c r="B133" s="78"/>
      <c r="C133" s="291" t="s">
        <v>494</v>
      </c>
      <c r="D133" s="292"/>
      <c r="E133" s="70"/>
      <c r="F133" s="100"/>
      <c r="G133" s="100"/>
    </row>
    <row r="134" spans="1:7" ht="15" customHeight="1">
      <c r="A134" s="140"/>
      <c r="B134" s="84"/>
      <c r="C134" s="289" t="s">
        <v>685</v>
      </c>
      <c r="D134" s="290"/>
      <c r="E134" s="116"/>
      <c r="F134" s="85"/>
      <c r="G134" s="85"/>
    </row>
    <row r="135" spans="1:7" ht="15" customHeight="1">
      <c r="A135" s="87" t="s">
        <v>687</v>
      </c>
      <c r="B135" s="87" t="s">
        <v>250</v>
      </c>
      <c r="C135" s="286" t="s">
        <v>503</v>
      </c>
      <c r="D135" s="287"/>
      <c r="E135" s="77">
        <v>637</v>
      </c>
      <c r="F135" s="88"/>
      <c r="G135" s="88"/>
    </row>
    <row r="136" spans="1:7" ht="15" customHeight="1">
      <c r="A136" s="284" t="s">
        <v>688</v>
      </c>
      <c r="B136" s="78" t="s">
        <v>689</v>
      </c>
      <c r="C136" s="112" t="s">
        <v>641</v>
      </c>
      <c r="D136" s="113"/>
      <c r="E136" s="277">
        <v>638</v>
      </c>
      <c r="F136" s="100"/>
      <c r="G136" s="100"/>
    </row>
    <row r="137" spans="1:7" ht="15" customHeight="1">
      <c r="A137" s="285"/>
      <c r="B137" s="84"/>
      <c r="C137" s="267" t="s">
        <v>690</v>
      </c>
      <c r="D137" s="268"/>
      <c r="E137" s="278"/>
      <c r="F137" s="85"/>
      <c r="G137" s="85"/>
    </row>
    <row r="138" spans="1:7" ht="15" customHeight="1">
      <c r="A138" s="284" t="s">
        <v>698</v>
      </c>
      <c r="B138" s="129"/>
      <c r="C138" s="269" t="s">
        <v>691</v>
      </c>
      <c r="D138" s="270"/>
      <c r="E138" s="277">
        <v>639</v>
      </c>
      <c r="F138" s="100"/>
      <c r="G138" s="100"/>
    </row>
    <row r="139" spans="1:7" ht="15" customHeight="1">
      <c r="A139" s="285"/>
      <c r="B139" s="129"/>
      <c r="C139" s="232" t="s">
        <v>692</v>
      </c>
      <c r="D139" s="233"/>
      <c r="E139" s="278"/>
      <c r="F139" s="85"/>
      <c r="G139" s="85"/>
    </row>
    <row r="140" spans="1:7" ht="15" customHeight="1">
      <c r="A140" s="87" t="s">
        <v>118</v>
      </c>
      <c r="B140" s="87" t="s">
        <v>689</v>
      </c>
      <c r="C140" s="286" t="s">
        <v>504</v>
      </c>
      <c r="D140" s="287"/>
      <c r="E140" s="127">
        <v>640</v>
      </c>
      <c r="F140" s="88"/>
      <c r="G140" s="88"/>
    </row>
    <row r="141" spans="1:7" ht="15" customHeight="1">
      <c r="A141" s="284" t="s">
        <v>697</v>
      </c>
      <c r="B141" s="129"/>
      <c r="C141" s="269" t="s">
        <v>641</v>
      </c>
      <c r="D141" s="270"/>
      <c r="E141" s="277">
        <v>641</v>
      </c>
      <c r="F141" s="100"/>
      <c r="G141" s="100"/>
    </row>
    <row r="142" spans="1:7" ht="15" customHeight="1">
      <c r="A142" s="285"/>
      <c r="B142" s="129"/>
      <c r="C142" s="267" t="s">
        <v>693</v>
      </c>
      <c r="D142" s="268"/>
      <c r="E142" s="278"/>
      <c r="F142" s="85"/>
      <c r="G142" s="85"/>
    </row>
    <row r="143" spans="1:7" ht="15" customHeight="1">
      <c r="A143" s="284" t="s">
        <v>696</v>
      </c>
      <c r="B143" s="78"/>
      <c r="C143" s="269" t="s">
        <v>694</v>
      </c>
      <c r="D143" s="270"/>
      <c r="E143" s="277">
        <v>642</v>
      </c>
      <c r="F143" s="100"/>
      <c r="G143" s="100"/>
    </row>
    <row r="144" spans="1:7" ht="15" customHeight="1">
      <c r="A144" s="285"/>
      <c r="B144" s="84"/>
      <c r="C144" s="232" t="s">
        <v>692</v>
      </c>
      <c r="D144" s="233"/>
      <c r="E144" s="278"/>
      <c r="F144" s="85"/>
      <c r="G144" s="85"/>
    </row>
    <row r="145" spans="1:7" ht="15" customHeight="1">
      <c r="A145" s="78"/>
      <c r="B145" s="78"/>
      <c r="C145" s="269" t="s">
        <v>641</v>
      </c>
      <c r="D145" s="270"/>
      <c r="E145" s="70"/>
      <c r="F145" s="100"/>
      <c r="G145" s="100"/>
    </row>
    <row r="146" spans="1:7" ht="15" customHeight="1">
      <c r="A146" s="80" t="s">
        <v>695</v>
      </c>
      <c r="B146" s="80" t="s">
        <v>258</v>
      </c>
      <c r="C146" s="296" t="s">
        <v>796</v>
      </c>
      <c r="D146" s="272"/>
      <c r="E146" s="121">
        <v>643</v>
      </c>
      <c r="F146" s="130"/>
      <c r="G146" s="130"/>
    </row>
    <row r="147" spans="1:7" ht="15" customHeight="1">
      <c r="A147" s="84"/>
      <c r="B147" s="84"/>
      <c r="C147" s="267" t="s">
        <v>795</v>
      </c>
      <c r="D147" s="268"/>
      <c r="E147" s="116"/>
      <c r="F147" s="85"/>
      <c r="G147" s="85"/>
    </row>
    <row r="148" spans="1:7" ht="15" customHeight="1">
      <c r="A148" s="87"/>
      <c r="B148" s="78"/>
      <c r="C148" s="298" t="s">
        <v>505</v>
      </c>
      <c r="D148" s="299"/>
      <c r="E148" s="77"/>
      <c r="F148" s="88"/>
      <c r="G148" s="100"/>
    </row>
    <row r="149" spans="1:7" ht="15" customHeight="1">
      <c r="A149" s="80" t="s">
        <v>703</v>
      </c>
      <c r="B149" s="69" t="s">
        <v>708</v>
      </c>
      <c r="C149" s="281" t="s">
        <v>699</v>
      </c>
      <c r="D149" s="282"/>
      <c r="E149" s="277">
        <v>644</v>
      </c>
      <c r="F149" s="275"/>
      <c r="G149" s="275"/>
    </row>
    <row r="150" spans="1:7" ht="15" customHeight="1">
      <c r="A150" s="94"/>
      <c r="B150" s="75"/>
      <c r="C150" s="279" t="s">
        <v>700</v>
      </c>
      <c r="D150" s="280"/>
      <c r="E150" s="278"/>
      <c r="F150" s="276"/>
      <c r="G150" s="276"/>
    </row>
    <row r="151" spans="1:7" ht="15" customHeight="1">
      <c r="A151" s="79"/>
      <c r="B151" s="69"/>
      <c r="C151" s="281" t="s">
        <v>641</v>
      </c>
      <c r="D151" s="282"/>
      <c r="E151" s="70"/>
      <c r="F151" s="100"/>
      <c r="G151" s="100"/>
    </row>
    <row r="152" spans="1:7" ht="15" customHeight="1">
      <c r="A152" s="80" t="s">
        <v>704</v>
      </c>
      <c r="B152" s="73" t="s">
        <v>553</v>
      </c>
      <c r="C152" s="296" t="s">
        <v>701</v>
      </c>
      <c r="D152" s="300"/>
      <c r="E152" s="121">
        <v>645</v>
      </c>
      <c r="F152" s="130"/>
      <c r="G152" s="130"/>
    </row>
    <row r="153" spans="1:7" ht="15" customHeight="1">
      <c r="A153" s="94"/>
      <c r="B153" s="94"/>
      <c r="C153" s="279" t="s">
        <v>702</v>
      </c>
      <c r="D153" s="280"/>
      <c r="E153" s="94"/>
      <c r="F153" s="85"/>
      <c r="G153" s="85"/>
    </row>
    <row r="154" spans="1:7" ht="15" customHeight="1">
      <c r="A154" s="125"/>
      <c r="B154" s="125"/>
      <c r="C154" s="283"/>
      <c r="D154" s="283"/>
      <c r="E154" s="143"/>
      <c r="F154" s="110"/>
      <c r="G154" s="110"/>
    </row>
    <row r="155" spans="1:7" ht="15" customHeight="1">
      <c r="A155" s="129" t="s">
        <v>705</v>
      </c>
      <c r="B155" s="297" t="s">
        <v>706</v>
      </c>
      <c r="C155" s="297"/>
      <c r="D155" s="297"/>
      <c r="E155" s="297"/>
      <c r="F155" s="297"/>
      <c r="G155" s="297"/>
    </row>
    <row r="156" spans="1:7" ht="15" customHeight="1">
      <c r="A156" s="129"/>
      <c r="B156" s="297" t="s">
        <v>707</v>
      </c>
      <c r="C156" s="297"/>
      <c r="D156" s="297"/>
      <c r="E156" s="297"/>
      <c r="F156" s="297"/>
      <c r="G156" s="297"/>
    </row>
    <row r="157" spans="1:7" ht="12.75">
      <c r="A157" s="69" t="s">
        <v>10</v>
      </c>
      <c r="B157" s="70" t="s">
        <v>500</v>
      </c>
      <c r="C157" s="234"/>
      <c r="D157" s="235"/>
      <c r="E157" s="253" t="s">
        <v>222</v>
      </c>
      <c r="F157" s="227" t="s">
        <v>213</v>
      </c>
      <c r="G157" s="228"/>
    </row>
    <row r="158" spans="1:7" ht="12.75">
      <c r="A158" s="73" t="s">
        <v>217</v>
      </c>
      <c r="B158" s="74" t="s">
        <v>501</v>
      </c>
      <c r="C158" s="248" t="s">
        <v>1</v>
      </c>
      <c r="D158" s="249"/>
      <c r="E158" s="254"/>
      <c r="F158" s="69" t="s">
        <v>3</v>
      </c>
      <c r="G158" s="69" t="s">
        <v>215</v>
      </c>
    </row>
    <row r="159" spans="1:7" ht="12.75">
      <c r="A159" s="75"/>
      <c r="B159" s="76" t="s">
        <v>633</v>
      </c>
      <c r="C159" s="246"/>
      <c r="D159" s="247"/>
      <c r="E159" s="75"/>
      <c r="F159" s="75"/>
      <c r="G159" s="75"/>
    </row>
    <row r="160" spans="1:7" ht="12.75">
      <c r="A160" s="77">
        <v>1</v>
      </c>
      <c r="B160" s="77">
        <v>2</v>
      </c>
      <c r="C160" s="295">
        <v>3</v>
      </c>
      <c r="D160" s="295"/>
      <c r="E160" s="77">
        <v>4</v>
      </c>
      <c r="F160" s="77">
        <v>5</v>
      </c>
      <c r="G160" s="77">
        <v>6</v>
      </c>
    </row>
    <row r="161" spans="1:7" ht="16.5" customHeight="1">
      <c r="A161" s="70"/>
      <c r="B161" s="70"/>
      <c r="C161" s="269" t="s">
        <v>481</v>
      </c>
      <c r="D161" s="270"/>
      <c r="E161" s="70"/>
      <c r="F161" s="144"/>
      <c r="G161" s="144"/>
    </row>
    <row r="162" spans="1:7" ht="16.5" customHeight="1">
      <c r="A162" s="73">
        <v>42</v>
      </c>
      <c r="B162" s="121" t="s">
        <v>554</v>
      </c>
      <c r="C162" s="271" t="s">
        <v>709</v>
      </c>
      <c r="D162" s="272"/>
      <c r="E162" s="121">
        <v>646</v>
      </c>
      <c r="F162" s="145"/>
      <c r="G162" s="145"/>
    </row>
    <row r="163" spans="1:7" ht="16.5" customHeight="1">
      <c r="A163" s="75"/>
      <c r="B163" s="116"/>
      <c r="C163" s="267" t="s">
        <v>702</v>
      </c>
      <c r="D163" s="268"/>
      <c r="E163" s="116"/>
      <c r="F163" s="146"/>
      <c r="G163" s="146"/>
    </row>
    <row r="164" spans="1:7" ht="16.5" customHeight="1">
      <c r="A164" s="69"/>
      <c r="B164" s="70"/>
      <c r="C164" s="269" t="s">
        <v>710</v>
      </c>
      <c r="D164" s="270"/>
      <c r="E164" s="70"/>
      <c r="F164" s="144"/>
      <c r="G164" s="144"/>
    </row>
    <row r="165" spans="1:7" ht="16.5" customHeight="1">
      <c r="A165" s="73">
        <v>43</v>
      </c>
      <c r="B165" s="121"/>
      <c r="C165" s="271" t="s">
        <v>702</v>
      </c>
      <c r="D165" s="272"/>
      <c r="E165" s="121">
        <v>647</v>
      </c>
      <c r="F165" s="145"/>
      <c r="G165" s="145"/>
    </row>
    <row r="166" spans="1:7" ht="16.5" customHeight="1">
      <c r="A166" s="75"/>
      <c r="B166" s="116"/>
      <c r="C166" s="232" t="s">
        <v>711</v>
      </c>
      <c r="D166" s="233"/>
      <c r="E166" s="116"/>
      <c r="F166" s="146"/>
      <c r="G166" s="146"/>
    </row>
    <row r="167" spans="1:7" ht="16.5" customHeight="1">
      <c r="A167" s="69">
        <v>44</v>
      </c>
      <c r="B167" s="70">
        <v>22</v>
      </c>
      <c r="C167" s="281" t="s">
        <v>712</v>
      </c>
      <c r="D167" s="282"/>
      <c r="E167" s="277">
        <v>648</v>
      </c>
      <c r="F167" s="147"/>
      <c r="G167" s="147"/>
    </row>
    <row r="168" spans="1:7" ht="16.5" customHeight="1">
      <c r="A168" s="75"/>
      <c r="B168" s="116"/>
      <c r="C168" s="279" t="s">
        <v>713</v>
      </c>
      <c r="D168" s="280"/>
      <c r="E168" s="278"/>
      <c r="F168" s="148">
        <v>16555580</v>
      </c>
      <c r="G168" s="148"/>
    </row>
    <row r="169" spans="1:7" ht="16.5" customHeight="1">
      <c r="A169" s="69"/>
      <c r="B169" s="70"/>
      <c r="C169" s="281" t="s">
        <v>641</v>
      </c>
      <c r="D169" s="282"/>
      <c r="E169" s="70"/>
      <c r="F169" s="149"/>
      <c r="G169" s="149"/>
    </row>
    <row r="170" spans="1:7" ht="16.5" customHeight="1">
      <c r="A170" s="73">
        <v>45</v>
      </c>
      <c r="B170" s="121" t="s">
        <v>553</v>
      </c>
      <c r="C170" s="296" t="s">
        <v>714</v>
      </c>
      <c r="D170" s="300"/>
      <c r="E170" s="121">
        <v>649</v>
      </c>
      <c r="F170" s="150"/>
      <c r="G170" s="150"/>
    </row>
    <row r="171" spans="1:7" ht="16.5" customHeight="1">
      <c r="A171" s="75"/>
      <c r="B171" s="116"/>
      <c r="C171" s="279" t="s">
        <v>713</v>
      </c>
      <c r="D171" s="280"/>
      <c r="E171" s="116"/>
      <c r="F171" s="148">
        <v>476994</v>
      </c>
      <c r="G171" s="148"/>
    </row>
    <row r="172" spans="1:7" ht="16.5" customHeight="1">
      <c r="A172" s="73"/>
      <c r="B172" s="121"/>
      <c r="C172" s="141" t="s">
        <v>481</v>
      </c>
      <c r="D172" s="142"/>
      <c r="E172" s="121"/>
      <c r="F172" s="150"/>
      <c r="G172" s="150"/>
    </row>
    <row r="173" spans="1:7" ht="16.5" customHeight="1">
      <c r="A173" s="73">
        <v>46</v>
      </c>
      <c r="B173" s="121" t="s">
        <v>554</v>
      </c>
      <c r="C173" s="141" t="s">
        <v>718</v>
      </c>
      <c r="D173" s="142"/>
      <c r="E173" s="121">
        <v>650</v>
      </c>
      <c r="F173" s="150"/>
      <c r="G173" s="150"/>
    </row>
    <row r="174" spans="1:7" ht="16.5" customHeight="1">
      <c r="A174" s="73"/>
      <c r="B174" s="121"/>
      <c r="C174" s="141" t="s">
        <v>713</v>
      </c>
      <c r="D174" s="142"/>
      <c r="E174" s="73"/>
      <c r="F174" s="150">
        <v>11569783</v>
      </c>
      <c r="G174" s="150"/>
    </row>
    <row r="175" spans="1:7" ht="16.5" customHeight="1">
      <c r="A175" s="69"/>
      <c r="B175" s="70"/>
      <c r="C175" s="269" t="s">
        <v>715</v>
      </c>
      <c r="D175" s="270"/>
      <c r="E175" s="69"/>
      <c r="F175" s="149"/>
      <c r="G175" s="149"/>
    </row>
    <row r="176" spans="1:7" ht="16.5" customHeight="1">
      <c r="A176" s="73">
        <v>47</v>
      </c>
      <c r="B176" s="121"/>
      <c r="C176" s="271" t="s">
        <v>713</v>
      </c>
      <c r="D176" s="272"/>
      <c r="E176" s="121">
        <v>651</v>
      </c>
      <c r="F176" s="150"/>
      <c r="G176" s="150"/>
    </row>
    <row r="177" spans="1:7" ht="16.5" customHeight="1">
      <c r="A177" s="116"/>
      <c r="B177" s="116"/>
      <c r="C177" s="232" t="s">
        <v>711</v>
      </c>
      <c r="D177" s="233"/>
      <c r="E177" s="116"/>
      <c r="F177" s="148">
        <v>5462791</v>
      </c>
      <c r="G177" s="148"/>
    </row>
    <row r="178" spans="1:7" ht="16.5" customHeight="1">
      <c r="A178" s="80"/>
      <c r="B178" s="80"/>
      <c r="C178" s="271" t="s">
        <v>506</v>
      </c>
      <c r="D178" s="272"/>
      <c r="E178" s="121"/>
      <c r="F178" s="130"/>
      <c r="G178" s="130"/>
    </row>
    <row r="179" spans="1:7" ht="16.5" customHeight="1">
      <c r="A179" s="84" t="s">
        <v>719</v>
      </c>
      <c r="B179" s="84" t="s">
        <v>314</v>
      </c>
      <c r="C179" s="267" t="s">
        <v>507</v>
      </c>
      <c r="D179" s="268"/>
      <c r="E179" s="116">
        <v>652</v>
      </c>
      <c r="F179" s="85">
        <v>1022336</v>
      </c>
      <c r="G179" s="85"/>
    </row>
    <row r="180" spans="1:7" ht="16.5" customHeight="1">
      <c r="A180" s="78"/>
      <c r="B180" s="78"/>
      <c r="C180" s="269" t="s">
        <v>655</v>
      </c>
      <c r="D180" s="270"/>
      <c r="E180" s="70"/>
      <c r="F180" s="100"/>
      <c r="G180" s="100"/>
    </row>
    <row r="181" spans="1:7" ht="16.5" customHeight="1">
      <c r="A181" s="80" t="s">
        <v>720</v>
      </c>
      <c r="B181" s="80" t="s">
        <v>553</v>
      </c>
      <c r="C181" s="271" t="s">
        <v>716</v>
      </c>
      <c r="D181" s="272"/>
      <c r="E181" s="121">
        <v>653</v>
      </c>
      <c r="F181" s="130">
        <v>14312</v>
      </c>
      <c r="G181" s="130"/>
    </row>
    <row r="182" spans="1:7" ht="16.5" customHeight="1">
      <c r="A182" s="84"/>
      <c r="B182" s="84"/>
      <c r="C182" s="271" t="s">
        <v>508</v>
      </c>
      <c r="D182" s="272"/>
      <c r="E182" s="116"/>
      <c r="F182" s="85"/>
      <c r="G182" s="85"/>
    </row>
    <row r="183" spans="1:7" ht="16.5" customHeight="1">
      <c r="A183" s="78"/>
      <c r="B183" s="78"/>
      <c r="C183" s="269" t="s">
        <v>481</v>
      </c>
      <c r="D183" s="270"/>
      <c r="E183" s="70"/>
      <c r="F183" s="100"/>
      <c r="G183" s="100"/>
    </row>
    <row r="184" spans="1:7" ht="16.5" customHeight="1">
      <c r="A184" s="80" t="s">
        <v>721</v>
      </c>
      <c r="B184" s="80" t="s">
        <v>554</v>
      </c>
      <c r="C184" s="271" t="s">
        <v>509</v>
      </c>
      <c r="D184" s="272"/>
      <c r="E184" s="121">
        <v>654</v>
      </c>
      <c r="F184" s="130"/>
      <c r="G184" s="130"/>
    </row>
    <row r="185" spans="1:7" ht="16.5" customHeight="1">
      <c r="A185" s="84"/>
      <c r="B185" s="84"/>
      <c r="C185" s="271" t="s">
        <v>507</v>
      </c>
      <c r="D185" s="272"/>
      <c r="E185" s="116"/>
      <c r="F185" s="85"/>
      <c r="G185" s="85"/>
    </row>
    <row r="186" spans="1:7" ht="16.5" customHeight="1">
      <c r="A186" s="78"/>
      <c r="B186" s="91"/>
      <c r="C186" s="269" t="s">
        <v>493</v>
      </c>
      <c r="D186" s="270"/>
      <c r="E186" s="131"/>
      <c r="F186" s="100"/>
      <c r="G186" s="100"/>
    </row>
    <row r="187" spans="1:7" ht="16.5" customHeight="1">
      <c r="A187" s="80" t="s">
        <v>722</v>
      </c>
      <c r="B187" s="132"/>
      <c r="C187" s="271" t="s">
        <v>507</v>
      </c>
      <c r="D187" s="272"/>
      <c r="E187" s="133">
        <v>655</v>
      </c>
      <c r="F187" s="130"/>
      <c r="G187" s="130"/>
    </row>
    <row r="188" spans="1:7" ht="16.5" customHeight="1">
      <c r="A188" s="84"/>
      <c r="B188" s="92"/>
      <c r="C188" s="232" t="s">
        <v>717</v>
      </c>
      <c r="D188" s="233"/>
      <c r="E188" s="134"/>
      <c r="F188" s="85">
        <v>1036648</v>
      </c>
      <c r="G188" s="85"/>
    </row>
    <row r="189" spans="1:7" ht="16.5" customHeight="1">
      <c r="A189" s="87" t="s">
        <v>726</v>
      </c>
      <c r="B189" s="87"/>
      <c r="C189" s="263" t="s">
        <v>723</v>
      </c>
      <c r="D189" s="263"/>
      <c r="E189" s="77">
        <v>656</v>
      </c>
      <c r="F189" s="88"/>
      <c r="G189" s="88"/>
    </row>
    <row r="190" spans="1:7" ht="16.5" customHeight="1">
      <c r="A190" s="87" t="s">
        <v>727</v>
      </c>
      <c r="B190" s="87"/>
      <c r="C190" s="263" t="s">
        <v>724</v>
      </c>
      <c r="D190" s="263"/>
      <c r="E190" s="77">
        <v>657</v>
      </c>
      <c r="F190" s="88"/>
      <c r="G190" s="88"/>
    </row>
    <row r="191" spans="1:7" ht="16.5" customHeight="1">
      <c r="A191" s="87" t="s">
        <v>728</v>
      </c>
      <c r="B191" s="87"/>
      <c r="C191" s="263" t="s">
        <v>725</v>
      </c>
      <c r="D191" s="263"/>
      <c r="E191" s="77">
        <v>658</v>
      </c>
      <c r="F191" s="88"/>
      <c r="G191" s="88"/>
    </row>
    <row r="192" spans="1:7" ht="16.5" customHeight="1">
      <c r="A192" s="151"/>
      <c r="B192" s="151"/>
      <c r="C192" s="298" t="s">
        <v>510</v>
      </c>
      <c r="D192" s="299"/>
      <c r="E192" s="79"/>
      <c r="F192" s="100"/>
      <c r="G192" s="100"/>
    </row>
    <row r="193" spans="1:7" ht="16.5" customHeight="1">
      <c r="A193" s="152"/>
      <c r="B193" s="152"/>
      <c r="C193" s="291" t="s">
        <v>511</v>
      </c>
      <c r="D193" s="292"/>
      <c r="E193" s="81"/>
      <c r="F193" s="130"/>
      <c r="G193" s="130"/>
    </row>
    <row r="194" spans="1:7" ht="16.5" customHeight="1">
      <c r="A194" s="140"/>
      <c r="B194" s="140"/>
      <c r="C194" s="289" t="s">
        <v>512</v>
      </c>
      <c r="D194" s="290"/>
      <c r="E194" s="94"/>
      <c r="F194" s="85"/>
      <c r="G194" s="85"/>
    </row>
    <row r="195" spans="1:7" ht="16.5" customHeight="1">
      <c r="A195" s="78" t="s">
        <v>730</v>
      </c>
      <c r="B195" s="78" t="s">
        <v>556</v>
      </c>
      <c r="C195" s="269" t="s">
        <v>513</v>
      </c>
      <c r="D195" s="270"/>
      <c r="E195" s="69"/>
      <c r="F195" s="100"/>
      <c r="G195" s="100"/>
    </row>
    <row r="196" spans="1:7" ht="16.5" customHeight="1">
      <c r="A196" s="84"/>
      <c r="B196" s="84"/>
      <c r="C196" s="267" t="s">
        <v>729</v>
      </c>
      <c r="D196" s="268"/>
      <c r="E196" s="116">
        <v>659</v>
      </c>
      <c r="F196" s="85"/>
      <c r="G196" s="85"/>
    </row>
    <row r="197" spans="1:7" ht="16.5" customHeight="1">
      <c r="A197" s="78" t="s">
        <v>731</v>
      </c>
      <c r="B197" s="78" t="s">
        <v>544</v>
      </c>
      <c r="C197" s="269" t="s">
        <v>514</v>
      </c>
      <c r="D197" s="270"/>
      <c r="E197" s="70"/>
      <c r="F197" s="100"/>
      <c r="G197" s="100"/>
    </row>
    <row r="198" spans="1:7" ht="16.5" customHeight="1">
      <c r="A198" s="84"/>
      <c r="B198" s="84"/>
      <c r="C198" s="267" t="s">
        <v>729</v>
      </c>
      <c r="D198" s="268"/>
      <c r="E198" s="116">
        <v>660</v>
      </c>
      <c r="F198" s="85"/>
      <c r="G198" s="85"/>
    </row>
    <row r="199" spans="1:7" ht="16.5" customHeight="1">
      <c r="A199" s="80" t="s">
        <v>732</v>
      </c>
      <c r="B199" s="80" t="s">
        <v>545</v>
      </c>
      <c r="C199" s="269" t="s">
        <v>555</v>
      </c>
      <c r="D199" s="270"/>
      <c r="E199" s="121"/>
      <c r="F199" s="130"/>
      <c r="G199" s="130"/>
    </row>
    <row r="200" spans="1:7" ht="16.5" customHeight="1">
      <c r="A200" s="80"/>
      <c r="B200" s="80"/>
      <c r="C200" s="267" t="s">
        <v>729</v>
      </c>
      <c r="D200" s="268"/>
      <c r="E200" s="121">
        <v>661</v>
      </c>
      <c r="F200" s="130"/>
      <c r="G200" s="130"/>
    </row>
    <row r="201" spans="1:7" ht="16.5" customHeight="1">
      <c r="A201" s="78" t="s">
        <v>733</v>
      </c>
      <c r="B201" s="78" t="s">
        <v>546</v>
      </c>
      <c r="C201" s="269" t="s">
        <v>515</v>
      </c>
      <c r="D201" s="270"/>
      <c r="E201" s="70"/>
      <c r="F201" s="100"/>
      <c r="G201" s="100"/>
    </row>
    <row r="202" spans="1:7" ht="16.5" customHeight="1">
      <c r="A202" s="84"/>
      <c r="B202" s="84"/>
      <c r="C202" s="267" t="s">
        <v>729</v>
      </c>
      <c r="D202" s="268"/>
      <c r="E202" s="116">
        <v>662</v>
      </c>
      <c r="F202" s="85"/>
      <c r="G202" s="85"/>
    </row>
    <row r="203" spans="1:7" ht="12.75">
      <c r="A203" s="129"/>
      <c r="B203" s="129"/>
      <c r="C203" s="126"/>
      <c r="D203" s="126"/>
      <c r="E203" s="143"/>
      <c r="F203" s="110"/>
      <c r="G203" s="110"/>
    </row>
    <row r="204" spans="1:7" ht="12.75">
      <c r="A204" s="69" t="s">
        <v>10</v>
      </c>
      <c r="B204" s="70" t="s">
        <v>500</v>
      </c>
      <c r="C204" s="234"/>
      <c r="D204" s="235"/>
      <c r="E204" s="253" t="s">
        <v>222</v>
      </c>
      <c r="F204" s="227" t="s">
        <v>213</v>
      </c>
      <c r="G204" s="228"/>
    </row>
    <row r="205" spans="1:7" ht="12.75">
      <c r="A205" s="73" t="s">
        <v>217</v>
      </c>
      <c r="B205" s="74" t="s">
        <v>501</v>
      </c>
      <c r="C205" s="248" t="s">
        <v>1</v>
      </c>
      <c r="D205" s="249"/>
      <c r="E205" s="254"/>
      <c r="F205" s="69" t="s">
        <v>3</v>
      </c>
      <c r="G205" s="69" t="s">
        <v>215</v>
      </c>
    </row>
    <row r="206" spans="1:7" ht="12.75">
      <c r="A206" s="75"/>
      <c r="B206" s="76" t="s">
        <v>633</v>
      </c>
      <c r="C206" s="246"/>
      <c r="D206" s="247"/>
      <c r="E206" s="75"/>
      <c r="F206" s="75"/>
      <c r="G206" s="75"/>
    </row>
    <row r="207" spans="1:7" ht="12.75">
      <c r="A207" s="77">
        <v>1</v>
      </c>
      <c r="B207" s="77">
        <v>2</v>
      </c>
      <c r="C207" s="295">
        <v>3</v>
      </c>
      <c r="D207" s="295"/>
      <c r="E207" s="77">
        <v>4</v>
      </c>
      <c r="F207" s="77">
        <v>5</v>
      </c>
      <c r="G207" s="77">
        <v>6</v>
      </c>
    </row>
    <row r="208" spans="1:7" ht="15.75" customHeight="1">
      <c r="A208" s="80" t="s">
        <v>734</v>
      </c>
      <c r="B208" s="80" t="s">
        <v>547</v>
      </c>
      <c r="C208" s="271" t="s">
        <v>516</v>
      </c>
      <c r="D208" s="272"/>
      <c r="E208" s="73"/>
      <c r="F208" s="130"/>
      <c r="G208" s="130"/>
    </row>
    <row r="209" spans="1:7" ht="15.75" customHeight="1">
      <c r="A209" s="84"/>
      <c r="B209" s="84"/>
      <c r="C209" s="267" t="s">
        <v>729</v>
      </c>
      <c r="D209" s="268"/>
      <c r="E209" s="116">
        <v>663</v>
      </c>
      <c r="F209" s="85"/>
      <c r="G209" s="85"/>
    </row>
    <row r="210" spans="1:7" ht="15.75" customHeight="1">
      <c r="A210" s="87"/>
      <c r="B210" s="87"/>
      <c r="C210" s="273" t="s">
        <v>517</v>
      </c>
      <c r="D210" s="274"/>
      <c r="E210" s="77"/>
      <c r="F210" s="88"/>
      <c r="G210" s="88"/>
    </row>
    <row r="211" spans="1:7" ht="15.75" customHeight="1">
      <c r="A211" s="78"/>
      <c r="B211" s="78"/>
      <c r="C211" s="298" t="s">
        <v>518</v>
      </c>
      <c r="D211" s="299"/>
      <c r="E211" s="70"/>
      <c r="F211" s="100"/>
      <c r="G211" s="100"/>
    </row>
    <row r="212" spans="1:7" ht="15.75" customHeight="1">
      <c r="A212" s="84"/>
      <c r="B212" s="84"/>
      <c r="C212" s="289" t="s">
        <v>519</v>
      </c>
      <c r="D212" s="290"/>
      <c r="E212" s="116"/>
      <c r="F212" s="85"/>
      <c r="G212" s="85"/>
    </row>
    <row r="213" spans="1:7" ht="15.75" customHeight="1">
      <c r="A213" s="78" t="s">
        <v>119</v>
      </c>
      <c r="B213" s="78" t="s">
        <v>557</v>
      </c>
      <c r="C213" s="269" t="s">
        <v>520</v>
      </c>
      <c r="D213" s="270"/>
      <c r="E213" s="70"/>
      <c r="F213" s="100"/>
      <c r="G213" s="100"/>
    </row>
    <row r="214" spans="1:7" ht="15.75" customHeight="1">
      <c r="A214" s="84"/>
      <c r="B214" s="84"/>
      <c r="C214" s="267" t="s">
        <v>521</v>
      </c>
      <c r="D214" s="268"/>
      <c r="E214" s="116">
        <v>664</v>
      </c>
      <c r="F214" s="85"/>
      <c r="G214" s="85"/>
    </row>
    <row r="215" spans="1:7" ht="15.75" customHeight="1">
      <c r="A215" s="78" t="s">
        <v>735</v>
      </c>
      <c r="B215" s="78" t="s">
        <v>557</v>
      </c>
      <c r="C215" s="269" t="s">
        <v>522</v>
      </c>
      <c r="D215" s="270"/>
      <c r="E215" s="70"/>
      <c r="F215" s="100"/>
      <c r="G215" s="100"/>
    </row>
    <row r="216" spans="1:7" ht="15.75" customHeight="1">
      <c r="A216" s="84"/>
      <c r="B216" s="84"/>
      <c r="C216" s="267" t="s">
        <v>521</v>
      </c>
      <c r="D216" s="268"/>
      <c r="E216" s="116">
        <v>665</v>
      </c>
      <c r="F216" s="85"/>
      <c r="G216" s="85"/>
    </row>
    <row r="217" spans="1:7" ht="15.75" customHeight="1">
      <c r="A217" s="78" t="s">
        <v>736</v>
      </c>
      <c r="B217" s="78" t="s">
        <v>557</v>
      </c>
      <c r="C217" s="269" t="s">
        <v>523</v>
      </c>
      <c r="D217" s="270"/>
      <c r="E217" s="70"/>
      <c r="F217" s="100"/>
      <c r="G217" s="100"/>
    </row>
    <row r="218" spans="1:7" ht="15.75" customHeight="1">
      <c r="A218" s="80"/>
      <c r="B218" s="80"/>
      <c r="C218" s="271" t="s">
        <v>524</v>
      </c>
      <c r="D218" s="272"/>
      <c r="E218" s="121">
        <v>666</v>
      </c>
      <c r="F218" s="130">
        <v>647</v>
      </c>
      <c r="G218" s="130">
        <v>258</v>
      </c>
    </row>
    <row r="219" spans="1:7" ht="15.75" customHeight="1">
      <c r="A219" s="84"/>
      <c r="B219" s="84"/>
      <c r="C219" s="267" t="s">
        <v>521</v>
      </c>
      <c r="D219" s="268"/>
      <c r="E219" s="116"/>
      <c r="F219" s="85"/>
      <c r="G219" s="85"/>
    </row>
    <row r="220" spans="1:7" ht="15.75" customHeight="1">
      <c r="A220" s="78" t="s">
        <v>120</v>
      </c>
      <c r="B220" s="78" t="s">
        <v>557</v>
      </c>
      <c r="C220" s="269" t="s">
        <v>525</v>
      </c>
      <c r="D220" s="270"/>
      <c r="E220" s="70"/>
      <c r="F220" s="100"/>
      <c r="G220" s="100"/>
    </row>
    <row r="221" spans="1:7" ht="15.75" customHeight="1">
      <c r="A221" s="84"/>
      <c r="B221" s="84"/>
      <c r="C221" s="267" t="s">
        <v>521</v>
      </c>
      <c r="D221" s="268"/>
      <c r="E221" s="116">
        <v>667</v>
      </c>
      <c r="F221" s="85">
        <v>1151</v>
      </c>
      <c r="G221" s="85"/>
    </row>
    <row r="222" spans="1:7" ht="15.75" customHeight="1">
      <c r="A222" s="87"/>
      <c r="B222" s="87"/>
      <c r="C222" s="273" t="s">
        <v>531</v>
      </c>
      <c r="D222" s="274"/>
      <c r="E222" s="77"/>
      <c r="F222" s="88"/>
      <c r="G222" s="88"/>
    </row>
    <row r="223" spans="1:7" ht="15.75" customHeight="1">
      <c r="A223" s="78" t="s">
        <v>737</v>
      </c>
      <c r="B223" s="78" t="s">
        <v>558</v>
      </c>
      <c r="C223" s="269" t="s">
        <v>526</v>
      </c>
      <c r="D223" s="270"/>
      <c r="E223" s="70"/>
      <c r="F223" s="100"/>
      <c r="G223" s="100"/>
    </row>
    <row r="224" spans="1:7" ht="15.75" customHeight="1">
      <c r="A224" s="84"/>
      <c r="B224" s="84"/>
      <c r="C224" s="267" t="s">
        <v>527</v>
      </c>
      <c r="D224" s="268"/>
      <c r="E224" s="116">
        <v>668</v>
      </c>
      <c r="F224" s="85"/>
      <c r="G224" s="85"/>
    </row>
    <row r="225" spans="1:7" ht="15.75" customHeight="1">
      <c r="A225" s="78" t="s">
        <v>738</v>
      </c>
      <c r="B225" s="78" t="s">
        <v>558</v>
      </c>
      <c r="C225" s="269" t="s">
        <v>528</v>
      </c>
      <c r="D225" s="270"/>
      <c r="E225" s="70"/>
      <c r="F225" s="100"/>
      <c r="G225" s="100"/>
    </row>
    <row r="226" spans="1:7" ht="15.75" customHeight="1">
      <c r="A226" s="84"/>
      <c r="B226" s="84"/>
      <c r="C226" s="267" t="s">
        <v>527</v>
      </c>
      <c r="D226" s="268"/>
      <c r="E226" s="116">
        <v>669</v>
      </c>
      <c r="F226" s="85"/>
      <c r="G226" s="85"/>
    </row>
    <row r="227" spans="1:7" ht="15.75" customHeight="1">
      <c r="A227" s="78" t="s">
        <v>739</v>
      </c>
      <c r="B227" s="78" t="s">
        <v>558</v>
      </c>
      <c r="C227" s="269" t="s">
        <v>529</v>
      </c>
      <c r="D227" s="270"/>
      <c r="E227" s="70"/>
      <c r="F227" s="100"/>
      <c r="G227" s="100"/>
    </row>
    <row r="228" spans="1:7" ht="15.75" customHeight="1">
      <c r="A228" s="84"/>
      <c r="B228" s="84"/>
      <c r="C228" s="267" t="s">
        <v>527</v>
      </c>
      <c r="D228" s="268"/>
      <c r="E228" s="116">
        <v>670</v>
      </c>
      <c r="F228" s="85"/>
      <c r="G228" s="85"/>
    </row>
    <row r="229" spans="1:7" ht="15.75" customHeight="1">
      <c r="A229" s="78" t="s">
        <v>740</v>
      </c>
      <c r="B229" s="78" t="s">
        <v>558</v>
      </c>
      <c r="C229" s="269" t="s">
        <v>530</v>
      </c>
      <c r="D229" s="270"/>
      <c r="E229" s="70"/>
      <c r="F229" s="100"/>
      <c r="G229" s="100"/>
    </row>
    <row r="230" spans="1:7" ht="15.75" customHeight="1">
      <c r="A230" s="84"/>
      <c r="B230" s="84"/>
      <c r="C230" s="267" t="s">
        <v>527</v>
      </c>
      <c r="D230" s="268"/>
      <c r="E230" s="116">
        <v>671</v>
      </c>
      <c r="F230" s="85"/>
      <c r="G230" s="85"/>
    </row>
    <row r="231" spans="1:7" ht="15.75" customHeight="1">
      <c r="A231" s="87"/>
      <c r="B231" s="87"/>
      <c r="C231" s="273" t="s">
        <v>532</v>
      </c>
      <c r="D231" s="274"/>
      <c r="E231" s="77"/>
      <c r="F231" s="88"/>
      <c r="G231" s="88"/>
    </row>
    <row r="232" spans="1:7" ht="15.75" customHeight="1">
      <c r="A232" s="78"/>
      <c r="B232" s="78"/>
      <c r="C232" s="269" t="s">
        <v>533</v>
      </c>
      <c r="D232" s="270"/>
      <c r="E232" s="70"/>
      <c r="F232" s="100"/>
      <c r="G232" s="100"/>
    </row>
    <row r="233" spans="1:7" ht="15.75" customHeight="1">
      <c r="A233" s="80" t="s">
        <v>741</v>
      </c>
      <c r="B233" s="80" t="s">
        <v>559</v>
      </c>
      <c r="C233" s="271" t="s">
        <v>534</v>
      </c>
      <c r="D233" s="272"/>
      <c r="E233" s="121">
        <v>672</v>
      </c>
      <c r="F233" s="130"/>
      <c r="G233" s="130"/>
    </row>
    <row r="234" spans="1:7" ht="15.75" customHeight="1">
      <c r="A234" s="84"/>
      <c r="B234" s="84"/>
      <c r="C234" s="267" t="s">
        <v>535</v>
      </c>
      <c r="D234" s="268"/>
      <c r="E234" s="116"/>
      <c r="F234" s="85"/>
      <c r="G234" s="85"/>
    </row>
    <row r="235" spans="1:7" ht="15.75" customHeight="1">
      <c r="A235" s="78" t="s">
        <v>742</v>
      </c>
      <c r="B235" s="78"/>
      <c r="C235" s="269" t="s">
        <v>536</v>
      </c>
      <c r="D235" s="270"/>
      <c r="E235" s="70"/>
      <c r="F235" s="100"/>
      <c r="G235" s="100"/>
    </row>
    <row r="236" spans="1:7" ht="15.75" customHeight="1">
      <c r="A236" s="80"/>
      <c r="B236" s="80" t="s">
        <v>559</v>
      </c>
      <c r="C236" s="271" t="s">
        <v>537</v>
      </c>
      <c r="D236" s="272"/>
      <c r="E236" s="121">
        <v>673</v>
      </c>
      <c r="F236" s="130"/>
      <c r="G236" s="130"/>
    </row>
    <row r="237" spans="1:7" ht="15.75" customHeight="1">
      <c r="A237" s="84"/>
      <c r="B237" s="84"/>
      <c r="C237" s="267" t="s">
        <v>535</v>
      </c>
      <c r="D237" s="268"/>
      <c r="E237" s="116"/>
      <c r="F237" s="85"/>
      <c r="G237" s="85"/>
    </row>
    <row r="238" spans="1:7" ht="15.75" customHeight="1">
      <c r="A238" s="78" t="s">
        <v>743</v>
      </c>
      <c r="B238" s="78"/>
      <c r="C238" s="269" t="s">
        <v>538</v>
      </c>
      <c r="D238" s="270"/>
      <c r="E238" s="70"/>
      <c r="F238" s="100"/>
      <c r="G238" s="100"/>
    </row>
    <row r="239" spans="1:7" ht="15.75" customHeight="1">
      <c r="A239" s="84"/>
      <c r="B239" s="84" t="s">
        <v>559</v>
      </c>
      <c r="C239" s="267" t="s">
        <v>535</v>
      </c>
      <c r="D239" s="268"/>
      <c r="E239" s="116">
        <v>674</v>
      </c>
      <c r="F239" s="85"/>
      <c r="G239" s="85"/>
    </row>
    <row r="240" spans="1:7" ht="15.75" customHeight="1">
      <c r="A240" s="78"/>
      <c r="B240" s="78"/>
      <c r="C240" s="269" t="s">
        <v>539</v>
      </c>
      <c r="D240" s="270"/>
      <c r="E240" s="70"/>
      <c r="F240" s="100"/>
      <c r="G240" s="100"/>
    </row>
    <row r="241" spans="1:7" ht="15.75" customHeight="1">
      <c r="A241" s="80" t="s">
        <v>744</v>
      </c>
      <c r="B241" s="80" t="s">
        <v>559</v>
      </c>
      <c r="C241" s="271" t="s">
        <v>540</v>
      </c>
      <c r="D241" s="272"/>
      <c r="E241" s="121">
        <v>675</v>
      </c>
      <c r="F241" s="130"/>
      <c r="G241" s="130"/>
    </row>
    <row r="242" spans="1:7" ht="15.75" customHeight="1">
      <c r="A242" s="84"/>
      <c r="B242" s="84"/>
      <c r="C242" s="267" t="s">
        <v>535</v>
      </c>
      <c r="D242" s="268"/>
      <c r="E242" s="116"/>
      <c r="F242" s="85"/>
      <c r="G242" s="85"/>
    </row>
    <row r="243" spans="1:7" ht="15.75" customHeight="1">
      <c r="A243" s="78" t="s">
        <v>745</v>
      </c>
      <c r="B243" s="78"/>
      <c r="C243" s="269" t="s">
        <v>541</v>
      </c>
      <c r="D243" s="270"/>
      <c r="E243" s="70"/>
      <c r="F243" s="100"/>
      <c r="G243" s="100"/>
    </row>
    <row r="244" spans="1:7" ht="15.75" customHeight="1">
      <c r="A244" s="84"/>
      <c r="B244" s="84" t="s">
        <v>559</v>
      </c>
      <c r="C244" s="267" t="s">
        <v>535</v>
      </c>
      <c r="D244" s="268"/>
      <c r="E244" s="116">
        <v>676</v>
      </c>
      <c r="F244" s="85"/>
      <c r="G244" s="85"/>
    </row>
    <row r="245" spans="1:7" ht="15.75" customHeight="1">
      <c r="A245" s="87"/>
      <c r="B245" s="87"/>
      <c r="C245" s="273" t="s">
        <v>542</v>
      </c>
      <c r="D245" s="274"/>
      <c r="E245" s="77"/>
      <c r="F245" s="88"/>
      <c r="G245" s="88"/>
    </row>
    <row r="246" spans="1:7" ht="15.75" customHeight="1">
      <c r="A246" s="78" t="s">
        <v>746</v>
      </c>
      <c r="B246" s="78"/>
      <c r="C246" s="269" t="s">
        <v>575</v>
      </c>
      <c r="D246" s="270"/>
      <c r="E246" s="70"/>
      <c r="F246" s="100"/>
      <c r="G246" s="100"/>
    </row>
    <row r="247" spans="1:7" ht="15.75" customHeight="1">
      <c r="A247" s="84"/>
      <c r="B247" s="84" t="s">
        <v>560</v>
      </c>
      <c r="C247" s="267" t="s">
        <v>543</v>
      </c>
      <c r="D247" s="268"/>
      <c r="E247" s="116">
        <v>677</v>
      </c>
      <c r="F247" s="85">
        <v>242688</v>
      </c>
      <c r="G247" s="85">
        <v>214933</v>
      </c>
    </row>
    <row r="248" spans="1:7" ht="15.75" customHeight="1">
      <c r="A248" s="153"/>
      <c r="B248" s="86"/>
      <c r="C248" s="294" t="s">
        <v>561</v>
      </c>
      <c r="D248" s="294"/>
      <c r="E248" s="77"/>
      <c r="F248" s="88"/>
      <c r="G248" s="88"/>
    </row>
    <row r="249" spans="1:7" ht="15.75" customHeight="1">
      <c r="A249" s="78" t="s">
        <v>747</v>
      </c>
      <c r="B249" s="69"/>
      <c r="C249" s="234" t="s">
        <v>562</v>
      </c>
      <c r="D249" s="235"/>
      <c r="E249" s="70"/>
      <c r="F249" s="100"/>
      <c r="G249" s="100"/>
    </row>
    <row r="250" spans="1:7" ht="15.75" customHeight="1">
      <c r="A250" s="84"/>
      <c r="B250" s="75" t="s">
        <v>560</v>
      </c>
      <c r="C250" s="232" t="s">
        <v>563</v>
      </c>
      <c r="D250" s="233"/>
      <c r="E250" s="116">
        <v>678</v>
      </c>
      <c r="F250" s="85"/>
      <c r="G250" s="85"/>
    </row>
    <row r="251" spans="1:7" ht="15.75" customHeight="1">
      <c r="A251" s="78" t="s">
        <v>748</v>
      </c>
      <c r="B251" s="69"/>
      <c r="C251" s="234" t="s">
        <v>564</v>
      </c>
      <c r="D251" s="235"/>
      <c r="E251" s="70"/>
      <c r="F251" s="100"/>
      <c r="G251" s="100"/>
    </row>
    <row r="252" spans="1:7" ht="15.75" customHeight="1">
      <c r="A252" s="84"/>
      <c r="B252" s="75" t="s">
        <v>573</v>
      </c>
      <c r="C252" s="232" t="s">
        <v>563</v>
      </c>
      <c r="D252" s="233"/>
      <c r="E252" s="116">
        <v>679</v>
      </c>
      <c r="F252" s="85"/>
      <c r="G252" s="85"/>
    </row>
    <row r="253" spans="1:7" ht="12.75">
      <c r="A253" s="129"/>
      <c r="B253" s="143"/>
      <c r="C253" s="138"/>
      <c r="D253" s="138"/>
      <c r="E253" s="143"/>
      <c r="F253" s="110"/>
      <c r="G253" s="110"/>
    </row>
    <row r="254" spans="1:7" ht="12.75">
      <c r="A254" s="69" t="s">
        <v>10</v>
      </c>
      <c r="B254" s="70" t="s">
        <v>500</v>
      </c>
      <c r="C254" s="234"/>
      <c r="D254" s="235"/>
      <c r="E254" s="253" t="s">
        <v>222</v>
      </c>
      <c r="F254" s="227"/>
      <c r="G254" s="228"/>
    </row>
    <row r="255" spans="1:7" ht="12.75">
      <c r="A255" s="73" t="s">
        <v>217</v>
      </c>
      <c r="B255" s="74" t="s">
        <v>501</v>
      </c>
      <c r="C255" s="248" t="s">
        <v>1</v>
      </c>
      <c r="D255" s="249"/>
      <c r="E255" s="254"/>
      <c r="F255" s="69"/>
      <c r="G255" s="69"/>
    </row>
    <row r="256" spans="1:7" ht="12.75">
      <c r="A256" s="75"/>
      <c r="B256" s="76" t="s">
        <v>633</v>
      </c>
      <c r="C256" s="246"/>
      <c r="D256" s="247"/>
      <c r="E256" s="75"/>
      <c r="F256" s="75"/>
      <c r="G256" s="75"/>
    </row>
    <row r="257" spans="1:7" ht="12.75">
      <c r="A257" s="77">
        <v>1</v>
      </c>
      <c r="B257" s="77">
        <v>2</v>
      </c>
      <c r="C257" s="295">
        <v>3</v>
      </c>
      <c r="D257" s="295"/>
      <c r="E257" s="77">
        <v>4</v>
      </c>
      <c r="F257" s="77"/>
      <c r="G257" s="77"/>
    </row>
    <row r="258" spans="1:7" ht="12.75">
      <c r="A258" s="70"/>
      <c r="B258" s="70"/>
      <c r="C258" s="294" t="s">
        <v>750</v>
      </c>
      <c r="D258" s="294"/>
      <c r="E258" s="70"/>
      <c r="F258" s="70"/>
      <c r="G258" s="70"/>
    </row>
    <row r="259" spans="1:7" ht="14.25" customHeight="1">
      <c r="A259" s="78"/>
      <c r="B259" s="69"/>
      <c r="C259" s="234" t="s">
        <v>565</v>
      </c>
      <c r="D259" s="235"/>
      <c r="E259" s="69"/>
      <c r="F259" s="100"/>
      <c r="G259" s="100"/>
    </row>
    <row r="260" spans="1:7" ht="14.25" customHeight="1">
      <c r="A260" s="80" t="s">
        <v>749</v>
      </c>
      <c r="B260" s="73" t="s">
        <v>574</v>
      </c>
      <c r="C260" s="242" t="s">
        <v>566</v>
      </c>
      <c r="D260" s="243"/>
      <c r="E260" s="121">
        <v>680</v>
      </c>
      <c r="F260" s="130"/>
      <c r="G260" s="130"/>
    </row>
    <row r="261" spans="1:7" ht="14.25" customHeight="1">
      <c r="A261" s="84"/>
      <c r="B261" s="75"/>
      <c r="C261" s="232" t="s">
        <v>567</v>
      </c>
      <c r="D261" s="233"/>
      <c r="E261" s="116"/>
      <c r="F261" s="85"/>
      <c r="G261" s="85"/>
    </row>
    <row r="262" spans="1:7" ht="14.25" customHeight="1">
      <c r="A262" s="78" t="s">
        <v>752</v>
      </c>
      <c r="B262" s="69"/>
      <c r="C262" s="234" t="s">
        <v>568</v>
      </c>
      <c r="D262" s="235"/>
      <c r="E262" s="70"/>
      <c r="F262" s="100"/>
      <c r="G262" s="100"/>
    </row>
    <row r="263" spans="1:7" ht="14.25" customHeight="1">
      <c r="A263" s="84"/>
      <c r="B263" s="75" t="s">
        <v>574</v>
      </c>
      <c r="C263" s="232" t="s">
        <v>567</v>
      </c>
      <c r="D263" s="233"/>
      <c r="E263" s="116">
        <v>681</v>
      </c>
      <c r="F263" s="85"/>
      <c r="G263" s="85"/>
    </row>
    <row r="264" spans="1:7" ht="14.25" customHeight="1">
      <c r="A264" s="78"/>
      <c r="B264" s="69"/>
      <c r="C264" s="234" t="s">
        <v>569</v>
      </c>
      <c r="D264" s="235"/>
      <c r="E264" s="70"/>
      <c r="F264" s="100"/>
      <c r="G264" s="100"/>
    </row>
    <row r="265" spans="1:7" ht="14.25" customHeight="1">
      <c r="A265" s="80" t="s">
        <v>753</v>
      </c>
      <c r="B265" s="73" t="s">
        <v>574</v>
      </c>
      <c r="C265" s="242" t="s">
        <v>570</v>
      </c>
      <c r="D265" s="243"/>
      <c r="E265" s="121">
        <v>682</v>
      </c>
      <c r="F265" s="130"/>
      <c r="G265" s="130"/>
    </row>
    <row r="266" spans="1:7" ht="14.25" customHeight="1">
      <c r="A266" s="84"/>
      <c r="B266" s="75"/>
      <c r="C266" s="232" t="s">
        <v>567</v>
      </c>
      <c r="D266" s="233"/>
      <c r="E266" s="116"/>
      <c r="F266" s="85"/>
      <c r="G266" s="85"/>
    </row>
    <row r="267" spans="1:7" ht="14.25" customHeight="1">
      <c r="A267" s="78"/>
      <c r="B267" s="69"/>
      <c r="C267" s="234" t="s">
        <v>572</v>
      </c>
      <c r="D267" s="235"/>
      <c r="E267" s="70"/>
      <c r="F267" s="100"/>
      <c r="G267" s="100"/>
    </row>
    <row r="268" spans="1:7" ht="14.25" customHeight="1">
      <c r="A268" s="80" t="s">
        <v>754</v>
      </c>
      <c r="B268" s="73" t="s">
        <v>574</v>
      </c>
      <c r="C268" s="242" t="s">
        <v>571</v>
      </c>
      <c r="D268" s="243"/>
      <c r="E268" s="121">
        <v>683</v>
      </c>
      <c r="F268" s="130"/>
      <c r="G268" s="130"/>
    </row>
    <row r="269" spans="1:7" ht="14.25" customHeight="1">
      <c r="A269" s="84"/>
      <c r="B269" s="75"/>
      <c r="C269" s="232" t="s">
        <v>567</v>
      </c>
      <c r="D269" s="233"/>
      <c r="E269" s="116"/>
      <c r="F269" s="85"/>
      <c r="G269" s="85"/>
    </row>
    <row r="270" spans="1:7" ht="14.25" customHeight="1">
      <c r="A270" s="153"/>
      <c r="B270" s="86"/>
      <c r="C270" s="154" t="s">
        <v>576</v>
      </c>
      <c r="D270" s="93"/>
      <c r="E270" s="77"/>
      <c r="F270" s="88"/>
      <c r="G270" s="88"/>
    </row>
    <row r="271" spans="1:7" ht="14.25" customHeight="1">
      <c r="A271" s="153"/>
      <c r="B271" s="86"/>
      <c r="C271" s="294" t="s">
        <v>577</v>
      </c>
      <c r="D271" s="294"/>
      <c r="E271" s="77"/>
      <c r="F271" s="88"/>
      <c r="G271" s="88"/>
    </row>
    <row r="272" spans="1:7" ht="14.25" customHeight="1">
      <c r="A272" s="78" t="s">
        <v>755</v>
      </c>
      <c r="B272" s="69"/>
      <c r="C272" s="234" t="s">
        <v>578</v>
      </c>
      <c r="D272" s="235"/>
      <c r="E272" s="70"/>
      <c r="F272" s="100">
        <v>668728</v>
      </c>
      <c r="G272" s="100">
        <v>532530</v>
      </c>
    </row>
    <row r="273" spans="1:7" ht="14.25" customHeight="1">
      <c r="A273" s="84"/>
      <c r="B273" s="75" t="s">
        <v>590</v>
      </c>
      <c r="C273" s="232" t="s">
        <v>579</v>
      </c>
      <c r="D273" s="233"/>
      <c r="E273" s="116">
        <v>684</v>
      </c>
      <c r="F273" s="85"/>
      <c r="G273" s="85"/>
    </row>
    <row r="274" spans="1:7" ht="14.25" customHeight="1">
      <c r="A274" s="87"/>
      <c r="B274" s="86"/>
      <c r="C274" s="294" t="s">
        <v>580</v>
      </c>
      <c r="D274" s="294"/>
      <c r="E274" s="77"/>
      <c r="F274" s="88"/>
      <c r="G274" s="88"/>
    </row>
    <row r="275" spans="1:7" ht="14.25" customHeight="1">
      <c r="A275" s="78"/>
      <c r="B275" s="69"/>
      <c r="C275" s="234" t="s">
        <v>581</v>
      </c>
      <c r="D275" s="235"/>
      <c r="E275" s="70"/>
      <c r="F275" s="100"/>
      <c r="G275" s="100"/>
    </row>
    <row r="276" spans="1:7" ht="14.25" customHeight="1">
      <c r="A276" s="80" t="s">
        <v>756</v>
      </c>
      <c r="B276" s="73" t="s">
        <v>589</v>
      </c>
      <c r="C276" s="242" t="s">
        <v>582</v>
      </c>
      <c r="D276" s="243"/>
      <c r="E276" s="121">
        <v>685</v>
      </c>
      <c r="F276" s="130"/>
      <c r="G276" s="130"/>
    </row>
    <row r="277" spans="1:7" ht="14.25" customHeight="1">
      <c r="A277" s="84"/>
      <c r="B277" s="75"/>
      <c r="C277" s="232" t="s">
        <v>751</v>
      </c>
      <c r="D277" s="233"/>
      <c r="E277" s="116"/>
      <c r="F277" s="85"/>
      <c r="G277" s="85"/>
    </row>
    <row r="278" spans="1:7" ht="14.25" customHeight="1">
      <c r="A278" s="78" t="s">
        <v>757</v>
      </c>
      <c r="B278" s="69"/>
      <c r="C278" s="234" t="s">
        <v>583</v>
      </c>
      <c r="D278" s="235"/>
      <c r="E278" s="70"/>
      <c r="F278" s="100"/>
      <c r="G278" s="100"/>
    </row>
    <row r="279" spans="1:7" ht="14.25" customHeight="1">
      <c r="A279" s="84"/>
      <c r="B279" s="75" t="s">
        <v>589</v>
      </c>
      <c r="C279" s="232" t="s">
        <v>751</v>
      </c>
      <c r="D279" s="233"/>
      <c r="E279" s="116">
        <v>686</v>
      </c>
      <c r="F279" s="85"/>
      <c r="G279" s="85"/>
    </row>
    <row r="280" spans="1:7" ht="14.25" customHeight="1">
      <c r="A280" s="78"/>
      <c r="B280" s="69"/>
      <c r="C280" s="234" t="s">
        <v>584</v>
      </c>
      <c r="D280" s="235"/>
      <c r="E280" s="70"/>
      <c r="F280" s="100"/>
      <c r="G280" s="100"/>
    </row>
    <row r="281" spans="1:7" ht="14.25" customHeight="1">
      <c r="A281" s="80" t="s">
        <v>758</v>
      </c>
      <c r="B281" s="73" t="s">
        <v>589</v>
      </c>
      <c r="C281" s="242" t="s">
        <v>585</v>
      </c>
      <c r="D281" s="243"/>
      <c r="E281" s="121">
        <v>687</v>
      </c>
      <c r="F281" s="130">
        <v>610827</v>
      </c>
      <c r="G281" s="130">
        <v>797788</v>
      </c>
    </row>
    <row r="282" spans="1:7" ht="14.25" customHeight="1">
      <c r="A282" s="84"/>
      <c r="B282" s="75"/>
      <c r="C282" s="232" t="s">
        <v>751</v>
      </c>
      <c r="D282" s="233"/>
      <c r="E282" s="116"/>
      <c r="F282" s="85"/>
      <c r="G282" s="85"/>
    </row>
    <row r="283" spans="1:7" ht="14.25" customHeight="1">
      <c r="A283" s="87"/>
      <c r="B283" s="86"/>
      <c r="C283" s="294" t="s">
        <v>760</v>
      </c>
      <c r="D283" s="294"/>
      <c r="E283" s="77"/>
      <c r="F283" s="88"/>
      <c r="G283" s="88"/>
    </row>
    <row r="284" spans="1:7" ht="14.25" customHeight="1">
      <c r="A284" s="78"/>
      <c r="B284" s="69"/>
      <c r="C284" s="234" t="s">
        <v>586</v>
      </c>
      <c r="D284" s="235"/>
      <c r="E284" s="70"/>
      <c r="F284" s="100"/>
      <c r="G284" s="100"/>
    </row>
    <row r="285" spans="1:7" ht="14.25" customHeight="1">
      <c r="A285" s="80" t="s">
        <v>759</v>
      </c>
      <c r="B285" s="73" t="s">
        <v>589</v>
      </c>
      <c r="C285" s="242" t="s">
        <v>587</v>
      </c>
      <c r="D285" s="243"/>
      <c r="E285" s="121">
        <v>688</v>
      </c>
      <c r="F285" s="130"/>
      <c r="G285" s="130"/>
    </row>
    <row r="286" spans="1:7" ht="14.25" customHeight="1">
      <c r="A286" s="84"/>
      <c r="B286" s="94"/>
      <c r="C286" s="232" t="s">
        <v>588</v>
      </c>
      <c r="D286" s="233"/>
      <c r="E286" s="75"/>
      <c r="F286" s="85"/>
      <c r="G286" s="85"/>
    </row>
    <row r="287" spans="1:7" ht="12.75">
      <c r="A287" s="65"/>
      <c r="B287" s="65"/>
      <c r="C287" s="65"/>
      <c r="D287" s="65"/>
      <c r="E287" s="155"/>
      <c r="F287" s="65"/>
      <c r="G287" s="65"/>
    </row>
    <row r="288" spans="1:7" ht="12.75">
      <c r="A288" s="65"/>
      <c r="B288" s="65"/>
      <c r="C288" s="65"/>
      <c r="D288" s="65"/>
      <c r="E288" s="155"/>
      <c r="F288" s="65"/>
      <c r="G288" s="65"/>
    </row>
    <row r="289" spans="1:7" ht="12.75">
      <c r="A289" s="65"/>
      <c r="B289" s="65"/>
      <c r="C289" s="65"/>
      <c r="D289" s="65"/>
      <c r="E289" s="155"/>
      <c r="F289" s="65"/>
      <c r="G289" s="65"/>
    </row>
    <row r="290" spans="1:7" ht="12.75">
      <c r="A290" s="65"/>
      <c r="B290" s="65"/>
      <c r="C290" s="65"/>
      <c r="D290" s="65"/>
      <c r="E290" s="155"/>
      <c r="F290" s="65"/>
      <c r="G290" s="65"/>
    </row>
    <row r="291" spans="1:7" ht="12.75">
      <c r="A291" s="106" t="s">
        <v>196</v>
      </c>
      <c r="B291" s="65"/>
      <c r="C291" s="65"/>
      <c r="D291" s="67" t="s">
        <v>198</v>
      </c>
      <c r="E291" s="65"/>
      <c r="F291" s="260" t="s">
        <v>203</v>
      </c>
      <c r="G291" s="260"/>
    </row>
    <row r="292" spans="1:7" ht="12.75">
      <c r="A292" s="107" t="s">
        <v>197</v>
      </c>
      <c r="B292" s="156" t="s">
        <v>809</v>
      </c>
      <c r="C292" s="65"/>
      <c r="D292" s="67" t="s">
        <v>199</v>
      </c>
      <c r="E292" s="65"/>
      <c r="F292" s="65"/>
      <c r="G292" s="65"/>
    </row>
    <row r="293" spans="1:7" ht="12.75">
      <c r="A293" s="65"/>
      <c r="B293" s="157"/>
      <c r="C293" s="65"/>
      <c r="D293" s="65"/>
      <c r="E293" s="266" t="s">
        <v>474</v>
      </c>
      <c r="F293" s="266"/>
      <c r="G293" s="65"/>
    </row>
    <row r="294" spans="1:7" ht="12.75">
      <c r="A294" s="65"/>
      <c r="B294" s="65"/>
      <c r="C294" s="65"/>
      <c r="D294" s="110" t="s">
        <v>472</v>
      </c>
      <c r="E294" s="65"/>
      <c r="F294" s="110" t="s">
        <v>473</v>
      </c>
      <c r="G294" s="110"/>
    </row>
    <row r="295" spans="1:7" ht="12.75">
      <c r="A295" s="65"/>
      <c r="B295" s="65"/>
      <c r="C295" s="65"/>
      <c r="D295" s="65"/>
      <c r="E295" s="155"/>
      <c r="F295" s="65"/>
      <c r="G295" s="65"/>
    </row>
    <row r="296" spans="1:7" ht="12.75">
      <c r="A296" s="65"/>
      <c r="B296" s="65"/>
      <c r="C296" s="65"/>
      <c r="D296" s="65"/>
      <c r="E296" s="155"/>
      <c r="F296" s="65"/>
      <c r="G296" s="65"/>
    </row>
    <row r="297" spans="1:7" ht="12.75">
      <c r="A297" s="65" t="s">
        <v>591</v>
      </c>
      <c r="B297" s="65"/>
      <c r="C297" s="65"/>
      <c r="D297" s="158"/>
      <c r="E297" s="155"/>
      <c r="F297" s="65"/>
      <c r="G297" s="65"/>
    </row>
    <row r="298" spans="1:7" ht="12.75">
      <c r="A298" s="65"/>
      <c r="B298" s="65"/>
      <c r="C298" s="65"/>
      <c r="D298" s="65"/>
      <c r="E298" s="155"/>
      <c r="F298" s="65"/>
      <c r="G298" s="65"/>
    </row>
    <row r="299" spans="1:7" ht="12.75">
      <c r="A299" s="109" t="s">
        <v>592</v>
      </c>
      <c r="B299" s="106"/>
      <c r="C299" s="65"/>
      <c r="D299" s="158"/>
      <c r="E299" s="159"/>
      <c r="F299" s="158"/>
      <c r="G299" s="65"/>
    </row>
    <row r="300" spans="1:7" ht="12.75">
      <c r="A300" s="65"/>
      <c r="B300" s="65"/>
      <c r="C300" s="65"/>
      <c r="D300" s="65"/>
      <c r="E300" s="155"/>
      <c r="F300" s="65"/>
      <c r="G300" s="65"/>
    </row>
    <row r="301" spans="1:7" ht="12.75">
      <c r="A301" s="65"/>
      <c r="B301" s="65"/>
      <c r="C301" s="65"/>
      <c r="D301" s="65"/>
      <c r="E301" s="155"/>
      <c r="F301" s="65"/>
      <c r="G301" s="65"/>
    </row>
    <row r="302" spans="1:7" ht="10.5" customHeight="1">
      <c r="A302" s="65"/>
      <c r="B302" s="65"/>
      <c r="C302" s="65"/>
      <c r="D302" s="65"/>
      <c r="E302" s="155"/>
      <c r="F302" s="65"/>
      <c r="G302" s="65"/>
    </row>
    <row r="303" spans="1:7" ht="10.5" customHeight="1">
      <c r="A303" s="65"/>
      <c r="B303" s="65"/>
      <c r="C303" s="65"/>
      <c r="D303" s="65"/>
      <c r="E303" s="155"/>
      <c r="F303" s="65"/>
      <c r="G303" s="65"/>
    </row>
    <row r="304" spans="1:7" ht="10.5" customHeight="1">
      <c r="A304" s="65"/>
      <c r="B304" s="65"/>
      <c r="C304" s="65"/>
      <c r="D304" s="65"/>
      <c r="E304" s="155"/>
      <c r="F304" s="65"/>
      <c r="G304" s="65"/>
    </row>
    <row r="305" spans="1:5" ht="10.5" customHeight="1">
      <c r="A305" s="65"/>
      <c r="B305" s="65"/>
      <c r="C305" s="65"/>
      <c r="D305" s="65"/>
      <c r="E305" s="155"/>
    </row>
    <row r="306" spans="1:5" ht="12.75">
      <c r="A306" s="65"/>
      <c r="B306" s="65"/>
      <c r="C306" s="65"/>
      <c r="D306" s="65"/>
      <c r="E306" s="155"/>
    </row>
    <row r="307" spans="1:5" ht="12.75">
      <c r="A307" s="65"/>
      <c r="B307" s="65"/>
      <c r="C307" s="65"/>
      <c r="D307" s="65"/>
      <c r="E307" s="155"/>
    </row>
    <row r="308" spans="1:5" ht="12.75">
      <c r="A308" s="160" t="s">
        <v>761</v>
      </c>
      <c r="B308" s="65"/>
      <c r="C308" s="65"/>
      <c r="D308" s="65"/>
      <c r="E308" s="155"/>
    </row>
    <row r="309" spans="1:5" ht="12.75">
      <c r="A309" s="160" t="s">
        <v>762</v>
      </c>
      <c r="B309" s="65"/>
      <c r="C309" s="65"/>
      <c r="D309" s="65"/>
      <c r="E309" s="155"/>
    </row>
  </sheetData>
  <sheetProtection/>
  <mergeCells count="328">
    <mergeCell ref="B50:G50"/>
    <mergeCell ref="B51:G51"/>
    <mergeCell ref="C41:D41"/>
    <mergeCell ref="C39:D39"/>
    <mergeCell ref="E45:E46"/>
    <mergeCell ref="C45:D45"/>
    <mergeCell ref="C46:D46"/>
    <mergeCell ref="C47:D47"/>
    <mergeCell ref="E47:E48"/>
    <mergeCell ref="C40:D40"/>
    <mergeCell ref="F291:G291"/>
    <mergeCell ref="C78:D78"/>
    <mergeCell ref="C59:D59"/>
    <mergeCell ref="C65:D65"/>
    <mergeCell ref="C60:D60"/>
    <mergeCell ref="C176:D176"/>
    <mergeCell ref="C284:D284"/>
    <mergeCell ref="C123:D123"/>
    <mergeCell ref="C101:D101"/>
    <mergeCell ref="C91:D91"/>
    <mergeCell ref="B52:G52"/>
    <mergeCell ref="C75:D75"/>
    <mergeCell ref="C76:D76"/>
    <mergeCell ref="C77:D77"/>
    <mergeCell ref="C74:D74"/>
    <mergeCell ref="C54:D54"/>
    <mergeCell ref="C57:D57"/>
    <mergeCell ref="C58:D58"/>
    <mergeCell ref="C53:D53"/>
    <mergeCell ref="E53:E54"/>
    <mergeCell ref="C31:D31"/>
    <mergeCell ref="E293:F293"/>
    <mergeCell ref="C285:D285"/>
    <mergeCell ref="C286:D286"/>
    <mergeCell ref="C107:D107"/>
    <mergeCell ref="C106:D106"/>
    <mergeCell ref="C108:D108"/>
    <mergeCell ref="C109:D109"/>
    <mergeCell ref="C148:D148"/>
    <mergeCell ref="C175:D175"/>
    <mergeCell ref="E32:E33"/>
    <mergeCell ref="C33:D33"/>
    <mergeCell ref="C32:D32"/>
    <mergeCell ref="C34:D34"/>
    <mergeCell ref="C35:D35"/>
    <mergeCell ref="C36:D36"/>
    <mergeCell ref="E34:E35"/>
    <mergeCell ref="C21:D21"/>
    <mergeCell ref="C38:D38"/>
    <mergeCell ref="C37:D37"/>
    <mergeCell ref="E27:E28"/>
    <mergeCell ref="C20:D20"/>
    <mergeCell ref="C26:D26"/>
    <mergeCell ref="C24:D24"/>
    <mergeCell ref="E25:E26"/>
    <mergeCell ref="C22:D22"/>
    <mergeCell ref="C23:D23"/>
    <mergeCell ref="C68:D68"/>
    <mergeCell ref="A16:G16"/>
    <mergeCell ref="C48:D48"/>
    <mergeCell ref="A17:G17"/>
    <mergeCell ref="A18:G18"/>
    <mergeCell ref="C25:D25"/>
    <mergeCell ref="C27:D27"/>
    <mergeCell ref="F20:G20"/>
    <mergeCell ref="C29:D29"/>
    <mergeCell ref="E20:E21"/>
    <mergeCell ref="C160:D160"/>
    <mergeCell ref="D11:G11"/>
    <mergeCell ref="D12:G12"/>
    <mergeCell ref="D14:G14"/>
    <mergeCell ref="A15:G15"/>
    <mergeCell ref="D13:G13"/>
    <mergeCell ref="C72:D72"/>
    <mergeCell ref="F53:G53"/>
    <mergeCell ref="C71:D71"/>
    <mergeCell ref="C67:D67"/>
    <mergeCell ref="C157:D157"/>
    <mergeCell ref="C131:D131"/>
    <mergeCell ref="C125:D125"/>
    <mergeCell ref="C126:D126"/>
    <mergeCell ref="C127:D127"/>
    <mergeCell ref="C130:D130"/>
    <mergeCell ref="C152:D152"/>
    <mergeCell ref="C80:D80"/>
    <mergeCell ref="C83:D83"/>
    <mergeCell ref="C129:D129"/>
    <mergeCell ref="C88:D88"/>
    <mergeCell ref="C122:D122"/>
    <mergeCell ref="C124:D124"/>
    <mergeCell ref="C84:D84"/>
    <mergeCell ref="C193:D193"/>
    <mergeCell ref="C195:D195"/>
    <mergeCell ref="C61:D61"/>
    <mergeCell ref="C63:D63"/>
    <mergeCell ref="C89:D89"/>
    <mergeCell ref="C90:D90"/>
    <mergeCell ref="C73:D73"/>
    <mergeCell ref="C69:D69"/>
    <mergeCell ref="C70:D70"/>
    <mergeCell ref="C79:D79"/>
    <mergeCell ref="C66:D66"/>
    <mergeCell ref="C64:D64"/>
    <mergeCell ref="C180:D180"/>
    <mergeCell ref="C181:D181"/>
    <mergeCell ref="C198:D198"/>
    <mergeCell ref="C202:D202"/>
    <mergeCell ref="C194:D194"/>
    <mergeCell ref="C189:D189"/>
    <mergeCell ref="C201:D201"/>
    <mergeCell ref="C200:D200"/>
    <mergeCell ref="C190:D190"/>
    <mergeCell ref="F149:F150"/>
    <mergeCell ref="C211:D211"/>
    <mergeCell ref="C208:D208"/>
    <mergeCell ref="C170:D170"/>
    <mergeCell ref="C177:D177"/>
    <mergeCell ref="C182:D182"/>
    <mergeCell ref="C183:D183"/>
    <mergeCell ref="C186:D186"/>
    <mergeCell ref="C192:D192"/>
    <mergeCell ref="C178:D178"/>
    <mergeCell ref="C167:D167"/>
    <mergeCell ref="B155:G155"/>
    <mergeCell ref="B156:G156"/>
    <mergeCell ref="C164:D164"/>
    <mergeCell ref="C165:D165"/>
    <mergeCell ref="C166:D166"/>
    <mergeCell ref="C161:D161"/>
    <mergeCell ref="C162:D162"/>
    <mergeCell ref="C163:D163"/>
    <mergeCell ref="C188:D188"/>
    <mergeCell ref="C184:D184"/>
    <mergeCell ref="C185:D185"/>
    <mergeCell ref="C191:D191"/>
    <mergeCell ref="C187:D187"/>
    <mergeCell ref="C214:D214"/>
    <mergeCell ref="C204:D204"/>
    <mergeCell ref="C207:D207"/>
    <mergeCell ref="C210:D210"/>
    <mergeCell ref="C199:D199"/>
    <mergeCell ref="C221:D221"/>
    <mergeCell ref="C218:D218"/>
    <mergeCell ref="C196:D196"/>
    <mergeCell ref="C197:D197"/>
    <mergeCell ref="C212:D212"/>
    <mergeCell ref="C213:D213"/>
    <mergeCell ref="C209:D209"/>
    <mergeCell ref="C256:D256"/>
    <mergeCell ref="C241:D241"/>
    <mergeCell ref="C242:D242"/>
    <mergeCell ref="C243:D243"/>
    <mergeCell ref="C245:D245"/>
    <mergeCell ref="C246:D246"/>
    <mergeCell ref="C254:D254"/>
    <mergeCell ref="C248:D248"/>
    <mergeCell ref="C249:D249"/>
    <mergeCell ref="C250:D250"/>
    <mergeCell ref="C278:D278"/>
    <mergeCell ref="C272:D272"/>
    <mergeCell ref="C273:D273"/>
    <mergeCell ref="C274:D274"/>
    <mergeCell ref="C275:D275"/>
    <mergeCell ref="C277:D277"/>
    <mergeCell ref="C262:D262"/>
    <mergeCell ref="C260:D260"/>
    <mergeCell ref="C261:D261"/>
    <mergeCell ref="C264:D264"/>
    <mergeCell ref="C265:D265"/>
    <mergeCell ref="C266:D266"/>
    <mergeCell ref="C269:D269"/>
    <mergeCell ref="C267:D267"/>
    <mergeCell ref="C144:D144"/>
    <mergeCell ref="C240:D240"/>
    <mergeCell ref="C232:D232"/>
    <mergeCell ref="C234:D234"/>
    <mergeCell ref="C215:D215"/>
    <mergeCell ref="C216:D216"/>
    <mergeCell ref="C220:D220"/>
    <mergeCell ref="C146:D146"/>
    <mergeCell ref="C171:D171"/>
    <mergeCell ref="C159:D159"/>
    <mergeCell ref="C55:D55"/>
    <mergeCell ref="C276:D276"/>
    <mergeCell ref="C257:D257"/>
    <mergeCell ref="C258:D258"/>
    <mergeCell ref="C259:D259"/>
    <mergeCell ref="C271:D271"/>
    <mergeCell ref="C263:D263"/>
    <mergeCell ref="C56:D56"/>
    <mergeCell ref="C62:D62"/>
    <mergeCell ref="C268:D268"/>
    <mergeCell ref="C283:D283"/>
    <mergeCell ref="C279:D279"/>
    <mergeCell ref="C280:D280"/>
    <mergeCell ref="C281:D281"/>
    <mergeCell ref="C282:D282"/>
    <mergeCell ref="C99:D99"/>
    <mergeCell ref="C100:D100"/>
    <mergeCell ref="C135:D135"/>
    <mergeCell ref="E106:E107"/>
    <mergeCell ref="E110:E111"/>
    <mergeCell ref="F110:F111"/>
    <mergeCell ref="E74:E75"/>
    <mergeCell ref="E76:E77"/>
    <mergeCell ref="F74:F75"/>
    <mergeCell ref="F85:F87"/>
    <mergeCell ref="E94:E95"/>
    <mergeCell ref="G74:G75"/>
    <mergeCell ref="G76:G77"/>
    <mergeCell ref="F76:F77"/>
    <mergeCell ref="F130:F132"/>
    <mergeCell ref="G130:G132"/>
    <mergeCell ref="F94:F95"/>
    <mergeCell ref="G94:G95"/>
    <mergeCell ref="F96:F98"/>
    <mergeCell ref="G96:G98"/>
    <mergeCell ref="F106:G106"/>
    <mergeCell ref="G85:G87"/>
    <mergeCell ref="E81:E82"/>
    <mergeCell ref="F81:F82"/>
    <mergeCell ref="C92:D92"/>
    <mergeCell ref="G81:G82"/>
    <mergeCell ref="E83:E84"/>
    <mergeCell ref="F83:F84"/>
    <mergeCell ref="G83:G84"/>
    <mergeCell ref="C86:D86"/>
    <mergeCell ref="C85:D85"/>
    <mergeCell ref="B83:B84"/>
    <mergeCell ref="B85:B87"/>
    <mergeCell ref="B88:B90"/>
    <mergeCell ref="B91:B93"/>
    <mergeCell ref="B94:B95"/>
    <mergeCell ref="C94:D94"/>
    <mergeCell ref="C95:D95"/>
    <mergeCell ref="C93:D93"/>
    <mergeCell ref="G112:G114"/>
    <mergeCell ref="C113:D113"/>
    <mergeCell ref="B96:B98"/>
    <mergeCell ref="C96:D96"/>
    <mergeCell ref="C97:D97"/>
    <mergeCell ref="B102:B104"/>
    <mergeCell ref="C102:D102"/>
    <mergeCell ref="C103:D103"/>
    <mergeCell ref="C104:D104"/>
    <mergeCell ref="B99:B101"/>
    <mergeCell ref="B115:B118"/>
    <mergeCell ref="B112:B114"/>
    <mergeCell ref="C112:D112"/>
    <mergeCell ref="F112:F114"/>
    <mergeCell ref="C115:D115"/>
    <mergeCell ref="C116:D116"/>
    <mergeCell ref="C118:D118"/>
    <mergeCell ref="C117:D117"/>
    <mergeCell ref="B110:B111"/>
    <mergeCell ref="C110:D110"/>
    <mergeCell ref="G110:G111"/>
    <mergeCell ref="C111:D111"/>
    <mergeCell ref="C128:D128"/>
    <mergeCell ref="C134:D134"/>
    <mergeCell ref="C132:D132"/>
    <mergeCell ref="C133:D133"/>
    <mergeCell ref="F122:F123"/>
    <mergeCell ref="G122:G123"/>
    <mergeCell ref="B119:B121"/>
    <mergeCell ref="C119:D119"/>
    <mergeCell ref="C120:D120"/>
    <mergeCell ref="C121:D121"/>
    <mergeCell ref="E143:E144"/>
    <mergeCell ref="A143:A144"/>
    <mergeCell ref="C137:D137"/>
    <mergeCell ref="C139:D139"/>
    <mergeCell ref="C142:D142"/>
    <mergeCell ref="C138:D138"/>
    <mergeCell ref="E136:E137"/>
    <mergeCell ref="E138:E139"/>
    <mergeCell ref="C143:D143"/>
    <mergeCell ref="C140:D140"/>
    <mergeCell ref="A136:A137"/>
    <mergeCell ref="A138:A139"/>
    <mergeCell ref="E141:E142"/>
    <mergeCell ref="E149:E150"/>
    <mergeCell ref="C149:D149"/>
    <mergeCell ref="C150:D150"/>
    <mergeCell ref="C147:D147"/>
    <mergeCell ref="C141:D141"/>
    <mergeCell ref="A141:A142"/>
    <mergeCell ref="C145:D145"/>
    <mergeCell ref="G149:G150"/>
    <mergeCell ref="E167:E168"/>
    <mergeCell ref="C168:D168"/>
    <mergeCell ref="C169:D169"/>
    <mergeCell ref="E157:E158"/>
    <mergeCell ref="F157:G157"/>
    <mergeCell ref="C151:D151"/>
    <mergeCell ref="C158:D158"/>
    <mergeCell ref="C153:D153"/>
    <mergeCell ref="C154:D154"/>
    <mergeCell ref="E204:E205"/>
    <mergeCell ref="F204:G204"/>
    <mergeCell ref="C205:D205"/>
    <mergeCell ref="C206:D206"/>
    <mergeCell ref="C179:D179"/>
    <mergeCell ref="C233:D233"/>
    <mergeCell ref="C222:D222"/>
    <mergeCell ref="C229:D229"/>
    <mergeCell ref="C231:D231"/>
    <mergeCell ref="C225:D225"/>
    <mergeCell ref="C226:D226"/>
    <mergeCell ref="C217:D217"/>
    <mergeCell ref="C219:D219"/>
    <mergeCell ref="C223:D223"/>
    <mergeCell ref="C244:D244"/>
    <mergeCell ref="C238:D238"/>
    <mergeCell ref="C236:D236"/>
    <mergeCell ref="C235:D235"/>
    <mergeCell ref="C239:D239"/>
    <mergeCell ref="C237:D237"/>
    <mergeCell ref="C224:D224"/>
    <mergeCell ref="C230:D230"/>
    <mergeCell ref="F254:G254"/>
    <mergeCell ref="C255:D255"/>
    <mergeCell ref="C227:D227"/>
    <mergeCell ref="C228:D228"/>
    <mergeCell ref="C247:D247"/>
    <mergeCell ref="C251:D251"/>
    <mergeCell ref="C252:D252"/>
    <mergeCell ref="E254:E255"/>
  </mergeCells>
  <hyperlinks>
    <hyperlink ref="D13" r:id="rId1" display="gimnazija_orce@yahoo.com"/>
  </hyperlinks>
  <printOptions/>
  <pageMargins left="0.51" right="0.34" top="0.76" bottom="0.68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1:H94"/>
  <sheetViews>
    <sheetView zoomScalePageLayoutView="0" workbookViewId="0" topLeftCell="A32">
      <selection activeCell="B94" sqref="B94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26.57421875" style="0" customWidth="1"/>
    <col min="4" max="4" width="28.00390625" style="0" customWidth="1"/>
    <col min="5" max="5" width="20.421875" style="0" customWidth="1"/>
    <col min="6" max="6" width="3.421875" style="0" hidden="1" customWidth="1"/>
  </cols>
  <sheetData>
    <row r="11" spans="1:8" ht="12.75">
      <c r="A11" s="66" t="s">
        <v>38</v>
      </c>
      <c r="B11" s="65"/>
      <c r="C11" s="2" t="s">
        <v>805</v>
      </c>
      <c r="D11" s="3"/>
      <c r="E11" s="2"/>
      <c r="F11" s="161"/>
      <c r="G11" s="161"/>
      <c r="H11" s="161"/>
    </row>
    <row r="12" spans="1:8" ht="12.75">
      <c r="A12" s="65" t="s">
        <v>772</v>
      </c>
      <c r="B12" s="65"/>
      <c r="C12" s="252" t="s">
        <v>798</v>
      </c>
      <c r="D12" s="252"/>
      <c r="E12" s="252"/>
      <c r="F12" s="252"/>
      <c r="G12" s="162"/>
      <c r="H12" s="162"/>
    </row>
    <row r="13" spans="1:8" ht="12.75">
      <c r="A13" s="65" t="s">
        <v>771</v>
      </c>
      <c r="B13" s="65"/>
      <c r="C13" s="302" t="s">
        <v>800</v>
      </c>
      <c r="D13" s="303"/>
      <c r="E13" s="303"/>
      <c r="F13" s="303"/>
      <c r="G13" s="162"/>
      <c r="H13" s="162"/>
    </row>
    <row r="14" spans="1:8" ht="12.75">
      <c r="A14" s="65" t="s">
        <v>218</v>
      </c>
      <c r="B14" s="65"/>
      <c r="C14" s="252" t="s">
        <v>799</v>
      </c>
      <c r="D14" s="252"/>
      <c r="E14" s="252"/>
      <c r="F14" s="252"/>
      <c r="G14" s="162"/>
      <c r="H14" s="162"/>
    </row>
    <row r="16" spans="1:5" ht="15.75">
      <c r="A16" s="329" t="s">
        <v>594</v>
      </c>
      <c r="B16" s="329"/>
      <c r="C16" s="329"/>
      <c r="D16" s="329"/>
      <c r="E16" s="329"/>
    </row>
    <row r="17" spans="1:5" ht="15.75">
      <c r="A17" s="329" t="s">
        <v>773</v>
      </c>
      <c r="B17" s="329"/>
      <c r="C17" s="329"/>
      <c r="D17" s="329"/>
      <c r="E17" s="329"/>
    </row>
    <row r="18" spans="1:5" ht="15.75">
      <c r="A18" s="329" t="s">
        <v>812</v>
      </c>
      <c r="B18" s="329"/>
      <c r="C18" s="329"/>
      <c r="D18" s="329"/>
      <c r="E18" s="329"/>
    </row>
    <row r="20" spans="1:5" ht="12.75">
      <c r="A20" s="325" t="s">
        <v>598</v>
      </c>
      <c r="B20" s="326"/>
      <c r="C20" s="326"/>
      <c r="D20" s="327"/>
      <c r="E20" s="163"/>
    </row>
    <row r="21" spans="1:5" ht="12.75">
      <c r="A21" s="321" t="s">
        <v>599</v>
      </c>
      <c r="B21" s="328"/>
      <c r="C21" s="328"/>
      <c r="D21" s="322"/>
      <c r="E21" s="164"/>
    </row>
    <row r="22" spans="1:5" ht="12.75">
      <c r="A22" s="165" t="s">
        <v>10</v>
      </c>
      <c r="B22" s="164"/>
      <c r="C22" s="319"/>
      <c r="D22" s="320"/>
      <c r="E22" s="165" t="s">
        <v>596</v>
      </c>
    </row>
    <row r="23" spans="1:5" ht="12.75">
      <c r="A23" s="165" t="s">
        <v>217</v>
      </c>
      <c r="B23" s="165" t="s">
        <v>765</v>
      </c>
      <c r="C23" s="319" t="s">
        <v>595</v>
      </c>
      <c r="D23" s="320"/>
      <c r="E23" s="165" t="s">
        <v>597</v>
      </c>
    </row>
    <row r="24" spans="1:5" ht="12.75">
      <c r="A24" s="166"/>
      <c r="B24" s="166"/>
      <c r="C24" s="321"/>
      <c r="D24" s="322"/>
      <c r="E24" s="167" t="s">
        <v>37</v>
      </c>
    </row>
    <row r="25" spans="1:5" ht="16.5" customHeight="1">
      <c r="A25" s="168"/>
      <c r="B25" s="323" t="s">
        <v>803</v>
      </c>
      <c r="C25" s="313" t="s">
        <v>804</v>
      </c>
      <c r="D25" s="314"/>
      <c r="E25" s="315">
        <v>1397035</v>
      </c>
    </row>
    <row r="26" spans="1:5" ht="16.5" customHeight="1">
      <c r="A26" s="167" t="s">
        <v>600</v>
      </c>
      <c r="B26" s="324"/>
      <c r="C26" s="317"/>
      <c r="D26" s="318"/>
      <c r="E26" s="316"/>
    </row>
    <row r="27" spans="1:5" ht="16.5" customHeight="1">
      <c r="A27" s="168"/>
      <c r="B27" s="168"/>
      <c r="C27" s="313"/>
      <c r="D27" s="314"/>
      <c r="E27" s="315"/>
    </row>
    <row r="28" spans="1:5" ht="16.5" customHeight="1">
      <c r="A28" s="167" t="s">
        <v>601</v>
      </c>
      <c r="B28" s="167"/>
      <c r="C28" s="317"/>
      <c r="D28" s="318"/>
      <c r="E28" s="316"/>
    </row>
    <row r="29" spans="1:5" ht="16.5" customHeight="1">
      <c r="A29" s="168"/>
      <c r="B29" s="168"/>
      <c r="C29" s="313"/>
      <c r="D29" s="314"/>
      <c r="E29" s="315"/>
    </row>
    <row r="30" spans="1:5" ht="16.5" customHeight="1">
      <c r="A30" s="167" t="s">
        <v>602</v>
      </c>
      <c r="B30" s="167"/>
      <c r="C30" s="317"/>
      <c r="D30" s="318"/>
      <c r="E30" s="316"/>
    </row>
    <row r="31" spans="1:5" ht="16.5" customHeight="1">
      <c r="A31" s="168"/>
      <c r="B31" s="168"/>
      <c r="C31" s="313"/>
      <c r="D31" s="314"/>
      <c r="E31" s="315"/>
    </row>
    <row r="32" spans="1:5" ht="16.5" customHeight="1">
      <c r="A32" s="167" t="s">
        <v>603</v>
      </c>
      <c r="B32" s="167"/>
      <c r="C32" s="317"/>
      <c r="D32" s="318"/>
      <c r="E32" s="316"/>
    </row>
    <row r="33" spans="1:5" ht="16.5" customHeight="1">
      <c r="A33" s="168"/>
      <c r="B33" s="168"/>
      <c r="C33" s="313"/>
      <c r="D33" s="314"/>
      <c r="E33" s="315"/>
    </row>
    <row r="34" spans="1:5" ht="16.5" customHeight="1">
      <c r="A34" s="167" t="s">
        <v>604</v>
      </c>
      <c r="B34" s="167"/>
      <c r="C34" s="317"/>
      <c r="D34" s="318"/>
      <c r="E34" s="316"/>
    </row>
    <row r="35" spans="1:5" ht="16.5" customHeight="1">
      <c r="A35" s="168"/>
      <c r="B35" s="168"/>
      <c r="C35" s="313"/>
      <c r="D35" s="314"/>
      <c r="E35" s="315"/>
    </row>
    <row r="36" spans="1:5" ht="16.5" customHeight="1">
      <c r="A36" s="167" t="s">
        <v>605</v>
      </c>
      <c r="B36" s="167"/>
      <c r="C36" s="317"/>
      <c r="D36" s="318"/>
      <c r="E36" s="316"/>
    </row>
    <row r="37" spans="1:5" ht="16.5" customHeight="1">
      <c r="A37" s="168"/>
      <c r="B37" s="168"/>
      <c r="C37" s="313"/>
      <c r="D37" s="314"/>
      <c r="E37" s="315"/>
    </row>
    <row r="38" spans="1:5" ht="16.5" customHeight="1">
      <c r="A38" s="167" t="s">
        <v>606</v>
      </c>
      <c r="B38" s="167"/>
      <c r="C38" s="317"/>
      <c r="D38" s="318"/>
      <c r="E38" s="316"/>
    </row>
    <row r="39" spans="1:5" ht="16.5" customHeight="1">
      <c r="A39" s="168"/>
      <c r="B39" s="168"/>
      <c r="C39" s="313"/>
      <c r="D39" s="314"/>
      <c r="E39" s="315"/>
    </row>
    <row r="40" spans="1:5" ht="16.5" customHeight="1">
      <c r="A40" s="167" t="s">
        <v>766</v>
      </c>
      <c r="B40" s="167"/>
      <c r="C40" s="317"/>
      <c r="D40" s="318"/>
      <c r="E40" s="316"/>
    </row>
    <row r="41" spans="1:5" ht="16.5" customHeight="1">
      <c r="A41" s="168"/>
      <c r="B41" s="168"/>
      <c r="C41" s="313"/>
      <c r="D41" s="314"/>
      <c r="E41" s="315"/>
    </row>
    <row r="42" spans="1:5" ht="16.5" customHeight="1">
      <c r="A42" s="167" t="s">
        <v>767</v>
      </c>
      <c r="B42" s="167"/>
      <c r="C42" s="317"/>
      <c r="D42" s="318"/>
      <c r="E42" s="316"/>
    </row>
    <row r="43" spans="1:5" ht="16.5" customHeight="1">
      <c r="A43" s="168"/>
      <c r="B43" s="168"/>
      <c r="C43" s="313"/>
      <c r="D43" s="314"/>
      <c r="E43" s="315"/>
    </row>
    <row r="44" spans="1:5" ht="16.5" customHeight="1">
      <c r="A44" s="167" t="s">
        <v>768</v>
      </c>
      <c r="B44" s="167"/>
      <c r="C44" s="317"/>
      <c r="D44" s="318"/>
      <c r="E44" s="316"/>
    </row>
    <row r="45" spans="1:5" ht="16.5" customHeight="1">
      <c r="A45" s="168"/>
      <c r="B45" s="168"/>
      <c r="C45" s="313"/>
      <c r="D45" s="314"/>
      <c r="E45" s="315"/>
    </row>
    <row r="46" spans="1:5" ht="16.5" customHeight="1">
      <c r="A46" s="167" t="s">
        <v>769</v>
      </c>
      <c r="B46" s="167"/>
      <c r="C46" s="317"/>
      <c r="D46" s="318"/>
      <c r="E46" s="316"/>
    </row>
    <row r="47" spans="1:5" ht="16.5" customHeight="1">
      <c r="A47" s="168"/>
      <c r="B47" s="168"/>
      <c r="C47" s="313"/>
      <c r="D47" s="314"/>
      <c r="E47" s="315"/>
    </row>
    <row r="48" spans="1:5" ht="16.5" customHeight="1">
      <c r="A48" s="167" t="s">
        <v>770</v>
      </c>
      <c r="B48" s="167"/>
      <c r="C48" s="317"/>
      <c r="D48" s="318"/>
      <c r="E48" s="316"/>
    </row>
    <row r="49" spans="1:5" ht="12.75">
      <c r="A49" s="169"/>
      <c r="B49" s="169"/>
      <c r="C49" s="170"/>
      <c r="D49" s="170"/>
      <c r="E49" s="171"/>
    </row>
    <row r="50" spans="1:5" ht="12.75">
      <c r="A50" s="169"/>
      <c r="B50" s="169"/>
      <c r="C50" s="170"/>
      <c r="D50" s="170"/>
      <c r="E50" s="171"/>
    </row>
    <row r="51" spans="1:5" ht="12.75">
      <c r="A51" s="169"/>
      <c r="B51" s="169"/>
      <c r="C51" s="170"/>
      <c r="D51" s="170"/>
      <c r="E51" s="171"/>
    </row>
    <row r="52" spans="1:5" ht="12.75">
      <c r="A52" s="325" t="s">
        <v>598</v>
      </c>
      <c r="B52" s="326"/>
      <c r="C52" s="326"/>
      <c r="D52" s="327"/>
      <c r="E52" s="163"/>
    </row>
    <row r="53" spans="1:5" ht="12.75">
      <c r="A53" s="321" t="s">
        <v>599</v>
      </c>
      <c r="B53" s="328"/>
      <c r="C53" s="328"/>
      <c r="D53" s="322"/>
      <c r="E53" s="164"/>
    </row>
    <row r="54" spans="1:5" ht="13.5" customHeight="1">
      <c r="A54" s="165" t="s">
        <v>10</v>
      </c>
      <c r="B54" s="164"/>
      <c r="C54" s="319"/>
      <c r="D54" s="320"/>
      <c r="E54" s="165" t="s">
        <v>596</v>
      </c>
    </row>
    <row r="55" spans="1:5" ht="13.5" customHeight="1">
      <c r="A55" s="165" t="s">
        <v>217</v>
      </c>
      <c r="B55" s="165" t="s">
        <v>765</v>
      </c>
      <c r="C55" s="319" t="s">
        <v>595</v>
      </c>
      <c r="D55" s="320"/>
      <c r="E55" s="165" t="s">
        <v>597</v>
      </c>
    </row>
    <row r="56" spans="1:5" ht="13.5" customHeight="1">
      <c r="A56" s="166"/>
      <c r="B56" s="166"/>
      <c r="C56" s="321"/>
      <c r="D56" s="322"/>
      <c r="E56" s="167" t="s">
        <v>37</v>
      </c>
    </row>
    <row r="57" spans="1:5" ht="13.5" customHeight="1">
      <c r="A57" s="168"/>
      <c r="B57" s="323"/>
      <c r="C57" s="313"/>
      <c r="D57" s="314"/>
      <c r="E57" s="315"/>
    </row>
    <row r="58" spans="1:5" ht="13.5" customHeight="1">
      <c r="A58" s="167" t="s">
        <v>774</v>
      </c>
      <c r="B58" s="324"/>
      <c r="C58" s="317"/>
      <c r="D58" s="318"/>
      <c r="E58" s="316"/>
    </row>
    <row r="59" spans="1:5" ht="13.5" customHeight="1">
      <c r="A59" s="168"/>
      <c r="B59" s="168"/>
      <c r="C59" s="313"/>
      <c r="D59" s="314"/>
      <c r="E59" s="315"/>
    </row>
    <row r="60" spans="1:5" ht="13.5" customHeight="1">
      <c r="A60" s="167" t="s">
        <v>775</v>
      </c>
      <c r="B60" s="167"/>
      <c r="C60" s="317"/>
      <c r="D60" s="318"/>
      <c r="E60" s="316"/>
    </row>
    <row r="61" spans="1:5" ht="13.5" customHeight="1">
      <c r="A61" s="168"/>
      <c r="B61" s="168"/>
      <c r="C61" s="313"/>
      <c r="D61" s="314"/>
      <c r="E61" s="315"/>
    </row>
    <row r="62" spans="1:5" ht="13.5" customHeight="1">
      <c r="A62" s="167" t="s">
        <v>776</v>
      </c>
      <c r="B62" s="167"/>
      <c r="C62" s="317"/>
      <c r="D62" s="318"/>
      <c r="E62" s="316"/>
    </row>
    <row r="63" spans="1:5" ht="13.5" customHeight="1">
      <c r="A63" s="168"/>
      <c r="B63" s="168"/>
      <c r="C63" s="313"/>
      <c r="D63" s="314"/>
      <c r="E63" s="315"/>
    </row>
    <row r="64" spans="1:5" ht="13.5" customHeight="1">
      <c r="A64" s="167" t="s">
        <v>777</v>
      </c>
      <c r="B64" s="167"/>
      <c r="C64" s="317"/>
      <c r="D64" s="318"/>
      <c r="E64" s="316"/>
    </row>
    <row r="65" spans="1:5" ht="13.5" customHeight="1">
      <c r="A65" s="168"/>
      <c r="B65" s="168"/>
      <c r="C65" s="313"/>
      <c r="D65" s="314"/>
      <c r="E65" s="315"/>
    </row>
    <row r="66" spans="1:5" ht="13.5" customHeight="1">
      <c r="A66" s="167" t="s">
        <v>778</v>
      </c>
      <c r="B66" s="167"/>
      <c r="C66" s="317"/>
      <c r="D66" s="318"/>
      <c r="E66" s="316"/>
    </row>
    <row r="67" spans="1:5" ht="13.5" customHeight="1">
      <c r="A67" s="168"/>
      <c r="B67" s="168"/>
      <c r="C67" s="313"/>
      <c r="D67" s="314"/>
      <c r="E67" s="315"/>
    </row>
    <row r="68" spans="1:5" ht="13.5" customHeight="1">
      <c r="A68" s="167" t="s">
        <v>779</v>
      </c>
      <c r="B68" s="167"/>
      <c r="C68" s="317"/>
      <c r="D68" s="318"/>
      <c r="E68" s="316"/>
    </row>
    <row r="69" spans="1:5" ht="15" customHeight="1">
      <c r="A69" s="169"/>
      <c r="B69" s="169"/>
      <c r="C69" s="170"/>
      <c r="D69" s="170"/>
      <c r="E69" s="171"/>
    </row>
    <row r="70" spans="1:5" ht="15" customHeight="1">
      <c r="A70" s="172" t="s">
        <v>627</v>
      </c>
      <c r="B70" s="311" t="s">
        <v>780</v>
      </c>
      <c r="C70" s="311"/>
      <c r="D70" s="311"/>
      <c r="E70" s="311"/>
    </row>
    <row r="71" spans="1:5" ht="15" customHeight="1">
      <c r="A71" s="172"/>
      <c r="B71" s="311" t="s">
        <v>781</v>
      </c>
      <c r="C71" s="311"/>
      <c r="D71" s="311"/>
      <c r="E71" s="311"/>
    </row>
    <row r="72" spans="1:5" ht="15" customHeight="1">
      <c r="A72" s="172" t="s">
        <v>705</v>
      </c>
      <c r="B72" s="170" t="s">
        <v>782</v>
      </c>
      <c r="C72" s="170"/>
      <c r="D72" s="170"/>
      <c r="E72" s="171"/>
    </row>
    <row r="73" spans="1:5" ht="15" customHeight="1">
      <c r="A73" s="172"/>
      <c r="B73" s="173" t="s">
        <v>784</v>
      </c>
      <c r="C73" s="170"/>
      <c r="D73" s="170"/>
      <c r="E73" s="171"/>
    </row>
    <row r="74" spans="1:5" ht="15" customHeight="1">
      <c r="A74" s="172" t="s">
        <v>783</v>
      </c>
      <c r="B74" s="170" t="s">
        <v>785</v>
      </c>
      <c r="C74" s="170"/>
      <c r="D74" s="170"/>
      <c r="E74" s="171"/>
    </row>
    <row r="75" spans="1:5" ht="15" customHeight="1">
      <c r="A75" s="169"/>
      <c r="B75" s="170"/>
      <c r="C75" s="170"/>
      <c r="D75" s="170"/>
      <c r="E75" s="171"/>
    </row>
    <row r="76" spans="1:5" ht="15" customHeight="1">
      <c r="A76" s="312" t="s">
        <v>786</v>
      </c>
      <c r="B76" s="312"/>
      <c r="C76" s="312"/>
      <c r="D76" s="312"/>
      <c r="E76" s="312"/>
    </row>
    <row r="77" spans="1:5" ht="15" customHeight="1">
      <c r="A77" s="311" t="s">
        <v>787</v>
      </c>
      <c r="B77" s="311"/>
      <c r="C77" s="173"/>
      <c r="D77" s="173"/>
      <c r="E77" s="173"/>
    </row>
    <row r="78" spans="1:5" ht="15" customHeight="1">
      <c r="A78" s="310" t="s">
        <v>802</v>
      </c>
      <c r="B78" s="310"/>
      <c r="C78" s="310"/>
      <c r="D78" s="310"/>
      <c r="E78" s="310"/>
    </row>
    <row r="79" spans="1:5" ht="15" customHeight="1">
      <c r="A79" s="169"/>
      <c r="B79" s="170"/>
      <c r="C79" s="170"/>
      <c r="D79" s="170"/>
      <c r="E79" s="171"/>
    </row>
    <row r="80" spans="1:5" ht="15" customHeight="1">
      <c r="A80" s="311" t="s">
        <v>788</v>
      </c>
      <c r="B80" s="311"/>
      <c r="C80" s="311"/>
      <c r="D80" s="311"/>
      <c r="E80" s="311"/>
    </row>
    <row r="81" spans="1:5" ht="15" customHeight="1">
      <c r="A81" s="310" t="s">
        <v>801</v>
      </c>
      <c r="B81" s="310"/>
      <c r="C81" s="310"/>
      <c r="D81" s="310"/>
      <c r="E81" s="310"/>
    </row>
    <row r="82" spans="1:5" ht="15" customHeight="1">
      <c r="A82" s="170" t="s">
        <v>789</v>
      </c>
      <c r="B82" s="170"/>
      <c r="C82" s="170"/>
      <c r="D82" s="170"/>
      <c r="E82" s="171"/>
    </row>
    <row r="83" spans="1:5" ht="15" customHeight="1">
      <c r="A83" s="169"/>
      <c r="B83" s="170"/>
      <c r="C83" s="170"/>
      <c r="D83" s="170"/>
      <c r="E83" s="171"/>
    </row>
    <row r="84" spans="1:5" ht="12.75">
      <c r="A84" s="169"/>
      <c r="B84" s="170"/>
      <c r="C84" s="170"/>
      <c r="D84" s="170"/>
      <c r="E84" s="171"/>
    </row>
    <row r="85" spans="1:5" ht="12.75">
      <c r="A85" s="169"/>
      <c r="B85" s="169"/>
      <c r="C85" s="170"/>
      <c r="D85" s="170"/>
      <c r="E85" s="171"/>
    </row>
    <row r="87" spans="1:5" ht="14.25" customHeight="1">
      <c r="A87" s="311" t="s">
        <v>790</v>
      </c>
      <c r="B87" s="311"/>
      <c r="C87" s="311"/>
      <c r="D87" s="174"/>
      <c r="E87" s="174"/>
    </row>
    <row r="88" spans="1:5" ht="14.25" customHeight="1">
      <c r="A88" s="174" t="s">
        <v>791</v>
      </c>
      <c r="B88" s="174"/>
      <c r="C88" s="175" t="s">
        <v>814</v>
      </c>
      <c r="D88" s="174"/>
      <c r="E88" s="169"/>
    </row>
    <row r="89" spans="1:5" ht="14.25" customHeight="1">
      <c r="A89" s="174" t="s">
        <v>792</v>
      </c>
      <c r="B89" s="174"/>
      <c r="C89" s="174" t="s">
        <v>607</v>
      </c>
      <c r="D89" s="174"/>
      <c r="E89" s="174"/>
    </row>
    <row r="90" spans="1:5" ht="12.75">
      <c r="A90" s="174"/>
      <c r="B90" s="174"/>
      <c r="E90" s="174"/>
    </row>
    <row r="91" spans="1:5" ht="12.75">
      <c r="A91" s="174"/>
      <c r="B91" s="174"/>
      <c r="C91" s="174"/>
      <c r="D91" s="174"/>
      <c r="E91" s="174"/>
    </row>
    <row r="92" spans="1:5" ht="12.75">
      <c r="A92" s="174" t="s">
        <v>196</v>
      </c>
      <c r="B92" s="174"/>
      <c r="C92" s="174"/>
      <c r="D92" s="174" t="s">
        <v>793</v>
      </c>
      <c r="E92" s="174"/>
    </row>
    <row r="93" spans="1:4" ht="12.75">
      <c r="A93" s="174"/>
      <c r="B93" s="174"/>
      <c r="D93" t="s">
        <v>813</v>
      </c>
    </row>
    <row r="94" spans="1:4" ht="12.75">
      <c r="A94" s="174" t="s">
        <v>197</v>
      </c>
      <c r="B94" s="176" t="s">
        <v>809</v>
      </c>
      <c r="C94" s="177" t="s">
        <v>200</v>
      </c>
      <c r="D94" t="s">
        <v>794</v>
      </c>
    </row>
  </sheetData>
  <sheetProtection/>
  <mergeCells count="78">
    <mergeCell ref="C12:F12"/>
    <mergeCell ref="C13:F13"/>
    <mergeCell ref="C14:F14"/>
    <mergeCell ref="E37:E38"/>
    <mergeCell ref="E25:E26"/>
    <mergeCell ref="E27:E28"/>
    <mergeCell ref="E29:E30"/>
    <mergeCell ref="E31:E32"/>
    <mergeCell ref="E33:E34"/>
    <mergeCell ref="E35:E36"/>
    <mergeCell ref="C33:D33"/>
    <mergeCell ref="C34:D34"/>
    <mergeCell ref="C35:D35"/>
    <mergeCell ref="C36:D36"/>
    <mergeCell ref="B25:B26"/>
    <mergeCell ref="C25:D26"/>
    <mergeCell ref="C31:D31"/>
    <mergeCell ref="C32:D32"/>
    <mergeCell ref="A16:E16"/>
    <mergeCell ref="C22:D22"/>
    <mergeCell ref="C23:D23"/>
    <mergeCell ref="A20:D20"/>
    <mergeCell ref="A21:D21"/>
    <mergeCell ref="A17:E17"/>
    <mergeCell ref="A18:E18"/>
    <mergeCell ref="C43:D43"/>
    <mergeCell ref="E43:E44"/>
    <mergeCell ref="C44:D44"/>
    <mergeCell ref="C24:D24"/>
    <mergeCell ref="C37:D37"/>
    <mergeCell ref="C38:D38"/>
    <mergeCell ref="C27:D27"/>
    <mergeCell ref="C28:D28"/>
    <mergeCell ref="C29:D29"/>
    <mergeCell ref="C30:D30"/>
    <mergeCell ref="E39:E40"/>
    <mergeCell ref="C40:D40"/>
    <mergeCell ref="C41:D41"/>
    <mergeCell ref="E41:E42"/>
    <mergeCell ref="C42:D42"/>
    <mergeCell ref="C39:D39"/>
    <mergeCell ref="B57:B58"/>
    <mergeCell ref="C57:D58"/>
    <mergeCell ref="C47:D47"/>
    <mergeCell ref="E47:E48"/>
    <mergeCell ref="C48:D48"/>
    <mergeCell ref="A52:D52"/>
    <mergeCell ref="A53:D53"/>
    <mergeCell ref="C45:D45"/>
    <mergeCell ref="E45:E46"/>
    <mergeCell ref="E57:E58"/>
    <mergeCell ref="C46:D46"/>
    <mergeCell ref="C59:D59"/>
    <mergeCell ref="E59:E60"/>
    <mergeCell ref="C60:D60"/>
    <mergeCell ref="C54:D54"/>
    <mergeCell ref="C55:D55"/>
    <mergeCell ref="C56:D56"/>
    <mergeCell ref="C61:D61"/>
    <mergeCell ref="E61:E62"/>
    <mergeCell ref="C62:D62"/>
    <mergeCell ref="C63:D63"/>
    <mergeCell ref="E63:E64"/>
    <mergeCell ref="C64:D64"/>
    <mergeCell ref="C65:D65"/>
    <mergeCell ref="E65:E66"/>
    <mergeCell ref="C66:D66"/>
    <mergeCell ref="C67:D67"/>
    <mergeCell ref="E67:E68"/>
    <mergeCell ref="C68:D68"/>
    <mergeCell ref="A81:E81"/>
    <mergeCell ref="A87:C87"/>
    <mergeCell ref="B70:E70"/>
    <mergeCell ref="B71:E71"/>
    <mergeCell ref="A76:E76"/>
    <mergeCell ref="A77:B77"/>
    <mergeCell ref="A78:E78"/>
    <mergeCell ref="A80:E80"/>
  </mergeCells>
  <hyperlinks>
    <hyperlink ref="C13" r:id="rId1" display="gimnazija_orce@yahoo.com"/>
  </hyperlinks>
  <printOptions/>
  <pageMargins left="0.4" right="0.45" top="0.89" bottom="0.75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Stevce</dc:creator>
  <cp:keywords/>
  <dc:description/>
  <cp:lastModifiedBy>Smetkovodstvo</cp:lastModifiedBy>
  <cp:lastPrinted>2019-02-26T21:06:39Z</cp:lastPrinted>
  <dcterms:created xsi:type="dcterms:W3CDTF">2016-02-16T08:07:57Z</dcterms:created>
  <dcterms:modified xsi:type="dcterms:W3CDTF">2019-02-26T21:08:17Z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